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8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'Plan1'!$2:$7</definedName>
  </definedNames>
  <calcPr fullCalcOnLoad="1"/>
</workbook>
</file>

<file path=xl/sharedStrings.xml><?xml version="1.0" encoding="utf-8"?>
<sst xmlns="http://schemas.openxmlformats.org/spreadsheetml/2006/main" count="48" uniqueCount="44">
  <si>
    <t>Item</t>
  </si>
  <si>
    <t>Discriminação dos Serviços</t>
  </si>
  <si>
    <t>(A)</t>
  </si>
  <si>
    <t>Unidade</t>
  </si>
  <si>
    <t xml:space="preserve">ORÇAMENTO </t>
  </si>
  <si>
    <t>Material</t>
  </si>
  <si>
    <t>Mão obra</t>
  </si>
  <si>
    <t>Total geral</t>
  </si>
  <si>
    <t>PAVIMENTAÇÃO COM PEDRAS IRREGULARES</t>
  </si>
  <si>
    <t>1</t>
  </si>
  <si>
    <t>1.3</t>
  </si>
  <si>
    <t>1.4</t>
  </si>
  <si>
    <t>1.5</t>
  </si>
  <si>
    <t>1.7</t>
  </si>
  <si>
    <t>m²</t>
  </si>
  <si>
    <t>m</t>
  </si>
  <si>
    <t xml:space="preserve">                                                         Marlei Salete Ogrodowski</t>
  </si>
  <si>
    <t xml:space="preserve">                                                            Responsável Técnica</t>
  </si>
  <si>
    <t>PROPONENTE: MUNICÍPIO DE ITATIBA DO SUL</t>
  </si>
  <si>
    <t>EXECUTOR: PREFEITURA MUNICIPAL DE ITATIBA DO SUL</t>
  </si>
  <si>
    <t>SINAPI</t>
  </si>
  <si>
    <t xml:space="preserve">                 Adriana Kátia Tozzo</t>
  </si>
  <si>
    <t xml:space="preserve">                    Prefeita Municipal</t>
  </si>
  <si>
    <t>Valor</t>
  </si>
  <si>
    <t>Serviço</t>
  </si>
  <si>
    <t>c/BDI</t>
  </si>
  <si>
    <t xml:space="preserve">            Custo Unitário</t>
  </si>
  <si>
    <t xml:space="preserve">                 Custo Total</t>
  </si>
  <si>
    <t>Total</t>
  </si>
  <si>
    <t>Geral</t>
  </si>
  <si>
    <t>Quantidade</t>
  </si>
  <si>
    <t>BDI = 24,23%</t>
  </si>
  <si>
    <t>Mercado</t>
  </si>
  <si>
    <t>EXECUÇÃO DE CALÇAMENTO COM PEDRAS IRREGULARES</t>
  </si>
  <si>
    <t>EXECUÇÃO DE BASE COM ARGILA</t>
  </si>
  <si>
    <t>73818/001</t>
  </si>
  <si>
    <t>ESPALHAMENTO DE PEDRISCO PARA REJUNTAMENTO(PÓ DE PEDRA)</t>
  </si>
  <si>
    <t>obs.: Valor do transporte incluso no valor da pedra e meio fio</t>
  </si>
  <si>
    <t>Total Material</t>
  </si>
  <si>
    <t>Total M O</t>
  </si>
  <si>
    <t>COLOCAÇÃO DE MEIO FIO EM PEDRA (10X30X50)</t>
  </si>
  <si>
    <t>ENDEREÇO: RUA JOANA STRAPASSON, RUA AFONSO SERRAGLIO, RUA JULIO REGOSO, RUA RAFAEL e PRAÇA</t>
  </si>
  <si>
    <t>TIPO DE SERVIÇO: PAVIMENTAÇÃO e MEIO FIO</t>
  </si>
  <si>
    <t>Itatiba do Sul, 04 de janeiro de 2016.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</si>
</sst>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 [$$-2C0A]\ * #,##0.00_ ;_ [$$-2C0A]\ * \-#,##0.00_ ;_ [$$-2C0A]\ * &quot;-&quot;??_ ;_ @_ "/>
    <numFmt numFmtId="173" formatCode="0.000"/>
    <numFmt numFmtId="174" formatCode="#,##0.000"/>
    <numFmt numFmtId="175" formatCode="#,##0.0000"/>
    <numFmt numFmtId="176" formatCode="#,##0.0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4" fontId="1" fillId="0" borderId="10" xfId="53" applyNumberFormat="1" applyFont="1" applyBorder="1" applyAlignment="1" applyProtection="1">
      <alignment horizontal="right"/>
      <protection locked="0"/>
    </xf>
    <xf numFmtId="4" fontId="1" fillId="0" borderId="10" xfId="53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1" fillId="34" borderId="10" xfId="53" applyNumberFormat="1" applyFont="1" applyFill="1" applyBorder="1" applyAlignment="1" applyProtection="1">
      <alignment horizontal="right"/>
      <protection locked="0"/>
    </xf>
    <xf numFmtId="4" fontId="1" fillId="34" borderId="10" xfId="53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3" borderId="15" xfId="0" applyFont="1" applyFill="1" applyBorder="1" applyAlignment="1">
      <alignment/>
    </xf>
    <xf numFmtId="4" fontId="1" fillId="0" borderId="16" xfId="53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34" borderId="16" xfId="53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33" borderId="23" xfId="0" applyFont="1" applyFill="1" applyBorder="1" applyAlignment="1">
      <alignment/>
    </xf>
    <xf numFmtId="2" fontId="1" fillId="33" borderId="23" xfId="0" applyNumberFormat="1" applyFont="1" applyFill="1" applyBorder="1" applyAlignment="1">
      <alignment/>
    </xf>
    <xf numFmtId="4" fontId="1" fillId="0" borderId="23" xfId="53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43" fillId="0" borderId="25" xfId="0" applyFont="1" applyBorder="1" applyAlignment="1">
      <alignment/>
    </xf>
    <xf numFmtId="0" fontId="1" fillId="33" borderId="26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 horizontal="center"/>
    </xf>
    <xf numFmtId="4" fontId="1" fillId="0" borderId="30" xfId="53" applyNumberFormat="1" applyFont="1" applyBorder="1" applyAlignment="1">
      <alignment/>
    </xf>
    <xf numFmtId="0" fontId="1" fillId="0" borderId="31" xfId="0" applyFont="1" applyBorder="1" applyAlignment="1">
      <alignment horizontal="centerContinuous"/>
    </xf>
    <xf numFmtId="4" fontId="1" fillId="0" borderId="18" xfId="53" applyNumberFormat="1" applyFont="1" applyBorder="1" applyAlignment="1">
      <alignment horizontal="center"/>
    </xf>
    <xf numFmtId="4" fontId="1" fillId="0" borderId="32" xfId="53" applyNumberFormat="1" applyFont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2" fontId="44" fillId="33" borderId="10" xfId="0" applyNumberFormat="1" applyFont="1" applyFill="1" applyBorder="1" applyAlignment="1">
      <alignment/>
    </xf>
    <xf numFmtId="4" fontId="44" fillId="0" borderId="33" xfId="0" applyNumberFormat="1" applyFont="1" applyBorder="1" applyAlignment="1">
      <alignment/>
    </xf>
    <xf numFmtId="4" fontId="44" fillId="0" borderId="34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5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49" fontId="1" fillId="35" borderId="37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49" fontId="1" fillId="35" borderId="15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36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4" fontId="1" fillId="36" borderId="33" xfId="0" applyNumberFormat="1" applyFont="1" applyFill="1" applyBorder="1" applyAlignment="1">
      <alignment/>
    </xf>
    <xf numFmtId="4" fontId="1" fillId="36" borderId="34" xfId="0" applyNumberFormat="1" applyFont="1" applyFill="1" applyBorder="1" applyAlignment="1">
      <alignment/>
    </xf>
    <xf numFmtId="0" fontId="45" fillId="0" borderId="3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171" fontId="2" fillId="0" borderId="0" xfId="0" applyNumberFormat="1" applyFont="1" applyBorder="1" applyAlignment="1">
      <alignment horizontal="left"/>
    </xf>
    <xf numFmtId="0" fontId="2" fillId="35" borderId="39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90" zoomScaleNormal="90" zoomScalePageLayoutView="0" workbookViewId="0" topLeftCell="A1">
      <selection activeCell="C23" sqref="C23"/>
    </sheetView>
  </sheetViews>
  <sheetFormatPr defaultColWidth="10.57421875" defaultRowHeight="12.75"/>
  <cols>
    <col min="1" max="1" width="6.7109375" style="1" customWidth="1"/>
    <col min="2" max="2" width="10.57421875" style="1" customWidth="1"/>
    <col min="3" max="3" width="55.421875" style="1" customWidth="1"/>
    <col min="4" max="4" width="7.28125" style="1" customWidth="1"/>
    <col min="5" max="7" width="9.28125" style="1" customWidth="1"/>
    <col min="8" max="9" width="7.7109375" style="1" customWidth="1"/>
    <col min="10" max="10" width="11.421875" style="1" customWidth="1"/>
    <col min="11" max="11" width="11.00390625" style="1" customWidth="1"/>
    <col min="12" max="12" width="12.8515625" style="2" customWidth="1"/>
    <col min="13" max="16384" width="10.57421875" style="2" customWidth="1"/>
  </cols>
  <sheetData>
    <row r="1" spans="1:11" ht="6.75" customHeight="1">
      <c r="A1" s="76" t="s">
        <v>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11" customFormat="1" ht="15" customHeight="1" thickBo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2" ht="15" customHeight="1">
      <c r="A3" s="84"/>
      <c r="B3" s="85"/>
      <c r="C3" s="85"/>
      <c r="D3" s="85"/>
      <c r="E3" s="85"/>
      <c r="F3" s="85"/>
      <c r="G3" s="85"/>
      <c r="H3" s="85"/>
      <c r="I3" s="16"/>
      <c r="J3" s="16"/>
      <c r="K3" s="16"/>
      <c r="L3" s="17"/>
    </row>
    <row r="4" spans="1:12" ht="15" customHeight="1" thickBot="1">
      <c r="A4" s="78" t="s">
        <v>18</v>
      </c>
      <c r="B4" s="79"/>
      <c r="C4" s="79"/>
      <c r="D4" s="79"/>
      <c r="E4" s="79"/>
      <c r="F4" s="79"/>
      <c r="G4" s="79"/>
      <c r="H4" s="79"/>
      <c r="I4" s="80"/>
      <c r="J4" s="80"/>
      <c r="K4" s="15"/>
      <c r="L4" s="18"/>
    </row>
    <row r="5" spans="1:12" ht="15" customHeight="1" thickBot="1">
      <c r="A5" s="78" t="s">
        <v>19</v>
      </c>
      <c r="B5" s="79"/>
      <c r="C5" s="79"/>
      <c r="D5" s="79"/>
      <c r="E5" s="79"/>
      <c r="F5" s="79"/>
      <c r="G5" s="79"/>
      <c r="H5" s="79"/>
      <c r="I5" s="12"/>
      <c r="J5" s="39" t="s">
        <v>31</v>
      </c>
      <c r="K5" s="38"/>
      <c r="L5" s="18"/>
    </row>
    <row r="6" spans="1:12" ht="15" customHeight="1">
      <c r="A6" s="78" t="s">
        <v>41</v>
      </c>
      <c r="B6" s="79"/>
      <c r="C6" s="79"/>
      <c r="D6" s="79"/>
      <c r="E6" s="79"/>
      <c r="F6" s="79"/>
      <c r="G6" s="79"/>
      <c r="H6" s="79"/>
      <c r="I6" s="12"/>
      <c r="J6" s="12"/>
      <c r="K6" s="12"/>
      <c r="L6" s="18"/>
    </row>
    <row r="7" spans="1:12" ht="15" customHeight="1" thickBot="1">
      <c r="A7" s="78" t="s">
        <v>42</v>
      </c>
      <c r="B7" s="79"/>
      <c r="C7" s="79"/>
      <c r="D7" s="79"/>
      <c r="E7" s="79"/>
      <c r="F7" s="79"/>
      <c r="G7" s="79"/>
      <c r="H7" s="79"/>
      <c r="I7" s="12"/>
      <c r="J7" s="12"/>
      <c r="K7" s="12"/>
      <c r="L7" s="18"/>
    </row>
    <row r="8" spans="1:12" ht="12" thickBot="1">
      <c r="A8" s="42"/>
      <c r="B8" s="43"/>
      <c r="C8" s="44"/>
      <c r="D8" s="43"/>
      <c r="E8" s="45"/>
      <c r="F8" s="46" t="s">
        <v>23</v>
      </c>
      <c r="G8" s="46" t="s">
        <v>24</v>
      </c>
      <c r="H8" s="46" t="s">
        <v>26</v>
      </c>
      <c r="I8" s="52"/>
      <c r="J8" s="46" t="s">
        <v>27</v>
      </c>
      <c r="K8" s="41"/>
      <c r="L8" s="49" t="s">
        <v>28</v>
      </c>
    </row>
    <row r="9" spans="1:12" ht="12" thickBot="1">
      <c r="A9" s="31"/>
      <c r="B9" s="40"/>
      <c r="C9" s="32"/>
      <c r="D9" s="33" t="s">
        <v>3</v>
      </c>
      <c r="E9" s="51" t="s">
        <v>30</v>
      </c>
      <c r="F9" s="51" t="s">
        <v>24</v>
      </c>
      <c r="G9" s="51" t="s">
        <v>25</v>
      </c>
      <c r="H9" s="34" t="s">
        <v>5</v>
      </c>
      <c r="I9" s="32" t="s">
        <v>6</v>
      </c>
      <c r="J9" s="35" t="s">
        <v>38</v>
      </c>
      <c r="K9" s="47" t="s">
        <v>39</v>
      </c>
      <c r="L9" s="50" t="s">
        <v>29</v>
      </c>
    </row>
    <row r="10" spans="1:12" ht="15" customHeight="1">
      <c r="A10" s="22" t="s">
        <v>0</v>
      </c>
      <c r="B10" s="63" t="s">
        <v>20</v>
      </c>
      <c r="C10" s="6" t="s">
        <v>1</v>
      </c>
      <c r="D10" s="3"/>
      <c r="E10" s="4" t="s">
        <v>2</v>
      </c>
      <c r="F10" s="4"/>
      <c r="G10" s="4"/>
      <c r="H10" s="5"/>
      <c r="I10" s="5"/>
      <c r="J10" s="4"/>
      <c r="K10" s="4"/>
      <c r="L10" s="48"/>
    </row>
    <row r="11" spans="1:12" ht="11.25">
      <c r="A11" s="67" t="s">
        <v>9</v>
      </c>
      <c r="B11" s="64"/>
      <c r="C11" s="81" t="s">
        <v>8</v>
      </c>
      <c r="D11" s="82"/>
      <c r="E11" s="82"/>
      <c r="F11" s="82"/>
      <c r="G11" s="82"/>
      <c r="H11" s="82"/>
      <c r="I11" s="83"/>
      <c r="J11" s="13"/>
      <c r="K11" s="14"/>
      <c r="L11" s="23"/>
    </row>
    <row r="12" spans="1:12" ht="11.25">
      <c r="A12" s="68" t="s">
        <v>10</v>
      </c>
      <c r="B12" s="65">
        <v>72977</v>
      </c>
      <c r="C12" s="3" t="s">
        <v>34</v>
      </c>
      <c r="D12" s="7" t="s">
        <v>14</v>
      </c>
      <c r="E12" s="8">
        <f>3877</f>
        <v>3877</v>
      </c>
      <c r="F12" s="8">
        <v>0.34</v>
      </c>
      <c r="G12" s="8">
        <f>F12*0.2423+F12</f>
        <v>0.42238200000000004</v>
      </c>
      <c r="H12" s="53">
        <f>G12*0.6</f>
        <v>0.2534292</v>
      </c>
      <c r="I12" s="53">
        <f>G12*0.4</f>
        <v>0.16895280000000001</v>
      </c>
      <c r="J12" s="53">
        <f>E12*H12</f>
        <v>982.5450084</v>
      </c>
      <c r="K12" s="53">
        <f>E12*I12</f>
        <v>655.0300056000001</v>
      </c>
      <c r="L12" s="54">
        <f>J12+K12</f>
        <v>1637.575014</v>
      </c>
    </row>
    <row r="13" spans="1:12" ht="11.25">
      <c r="A13" s="68" t="s">
        <v>11</v>
      </c>
      <c r="B13" s="66" t="s">
        <v>32</v>
      </c>
      <c r="C13" s="3" t="s">
        <v>33</v>
      </c>
      <c r="D13" s="7" t="s">
        <v>14</v>
      </c>
      <c r="E13" s="8">
        <v>3877</v>
      </c>
      <c r="F13" s="8">
        <v>22</v>
      </c>
      <c r="G13" s="8">
        <f>F13*0.2423+F13</f>
        <v>27.3306</v>
      </c>
      <c r="H13" s="53">
        <f>G13*0.6</f>
        <v>16.39836</v>
      </c>
      <c r="I13" s="53">
        <f>G13*0.4</f>
        <v>10.93224</v>
      </c>
      <c r="J13" s="53">
        <f>E13*H13</f>
        <v>63576.44172</v>
      </c>
      <c r="K13" s="53">
        <f>E13*I13</f>
        <v>42384.294480000004</v>
      </c>
      <c r="L13" s="54">
        <f>J13+K13</f>
        <v>105960.73620000001</v>
      </c>
    </row>
    <row r="14" spans="1:12" ht="11.25">
      <c r="A14" s="68" t="s">
        <v>12</v>
      </c>
      <c r="B14" s="66" t="s">
        <v>35</v>
      </c>
      <c r="C14" s="3" t="s">
        <v>36</v>
      </c>
      <c r="D14" s="7" t="s">
        <v>14</v>
      </c>
      <c r="E14" s="8">
        <v>3877</v>
      </c>
      <c r="F14" s="8">
        <v>4.71</v>
      </c>
      <c r="G14" s="55">
        <f>F14*0.2423+F14</f>
        <v>5.851233</v>
      </c>
      <c r="H14" s="56">
        <f>G14*0.6</f>
        <v>3.5107397999999996</v>
      </c>
      <c r="I14" s="56">
        <f>G14*0.4</f>
        <v>2.3404932</v>
      </c>
      <c r="J14" s="56">
        <f>E14*H14</f>
        <v>13611.138204599998</v>
      </c>
      <c r="K14" s="56">
        <f>E14*I14</f>
        <v>9074.0921364</v>
      </c>
      <c r="L14" s="57">
        <f>J14+K14</f>
        <v>22685.230341</v>
      </c>
    </row>
    <row r="15" spans="1:12" ht="11.25">
      <c r="A15" s="69" t="s">
        <v>13</v>
      </c>
      <c r="B15" s="70" t="s">
        <v>32</v>
      </c>
      <c r="C15" s="71" t="s">
        <v>40</v>
      </c>
      <c r="D15" s="71" t="s">
        <v>15</v>
      </c>
      <c r="E15" s="72">
        <v>1232</v>
      </c>
      <c r="F15" s="72">
        <v>15</v>
      </c>
      <c r="G15" s="72">
        <f>F15*0.2423+F15</f>
        <v>18.6345</v>
      </c>
      <c r="H15" s="73">
        <f>G15*0.6</f>
        <v>11.1807</v>
      </c>
      <c r="I15" s="73">
        <f>G15*0.4</f>
        <v>7.4538</v>
      </c>
      <c r="J15" s="73">
        <f>E15*H15</f>
        <v>13774.6224</v>
      </c>
      <c r="K15" s="73">
        <f>E15*I15</f>
        <v>9183.0816</v>
      </c>
      <c r="L15" s="74">
        <f>J15+K15</f>
        <v>22957.703999999998</v>
      </c>
    </row>
    <row r="16" spans="1:12" ht="12" thickBot="1">
      <c r="A16" s="20"/>
      <c r="B16" s="66"/>
      <c r="C16" s="3"/>
      <c r="D16" s="7"/>
      <c r="E16" s="8"/>
      <c r="F16" s="8"/>
      <c r="G16" s="8"/>
      <c r="H16" s="8"/>
      <c r="I16" s="8"/>
      <c r="J16" s="9"/>
      <c r="K16" s="10"/>
      <c r="L16" s="21"/>
    </row>
    <row r="17" spans="1:12" ht="12" thickBot="1">
      <c r="A17" s="24"/>
      <c r="B17" s="25"/>
      <c r="C17" s="25" t="s">
        <v>7</v>
      </c>
      <c r="D17" s="25"/>
      <c r="E17" s="25"/>
      <c r="F17" s="25"/>
      <c r="G17" s="25"/>
      <c r="H17" s="25"/>
      <c r="I17" s="25"/>
      <c r="J17" s="26">
        <f>SUM(J11:J16)</f>
        <v>91944.747333</v>
      </c>
      <c r="K17" s="27">
        <f>SUM(K11:K16)</f>
        <v>61296.498222</v>
      </c>
      <c r="L17" s="26">
        <f>SUM(J17:K17)</f>
        <v>153241.245555</v>
      </c>
    </row>
    <row r="18" spans="1:12" ht="16.5" customHeight="1" thickBot="1">
      <c r="A18" s="24"/>
      <c r="B18" s="25" t="s">
        <v>37</v>
      </c>
      <c r="C18" s="25"/>
      <c r="D18" s="25"/>
      <c r="E18" s="25"/>
      <c r="F18" s="25"/>
      <c r="G18" s="25"/>
      <c r="H18" s="25"/>
      <c r="I18" s="25"/>
      <c r="J18" s="27"/>
      <c r="K18" s="27"/>
      <c r="L18" s="58"/>
    </row>
    <row r="19" spans="1:12" ht="18.75" customHeight="1" thickBot="1">
      <c r="A19" s="59"/>
      <c r="B19" s="75"/>
      <c r="C19" s="75"/>
      <c r="D19" s="60"/>
      <c r="E19" s="60"/>
      <c r="F19" s="60"/>
      <c r="G19" s="60"/>
      <c r="H19" s="60"/>
      <c r="I19" s="60"/>
      <c r="J19" s="61"/>
      <c r="K19" s="61"/>
      <c r="L19" s="62"/>
    </row>
    <row r="20" spans="1:12" ht="11.25">
      <c r="A20" s="28"/>
      <c r="B20" s="2"/>
      <c r="C20" s="2"/>
      <c r="D20" s="2"/>
      <c r="E20" s="2"/>
      <c r="F20" s="2"/>
      <c r="G20" s="2"/>
      <c r="H20" s="2"/>
      <c r="I20" s="2"/>
      <c r="J20" s="36"/>
      <c r="K20" s="36"/>
      <c r="L20" s="37"/>
    </row>
    <row r="21" spans="1:12" ht="11.25">
      <c r="A21" s="28"/>
      <c r="B21" s="2"/>
      <c r="C21" s="11"/>
      <c r="D21" s="2"/>
      <c r="E21" s="2"/>
      <c r="F21" s="2"/>
      <c r="G21" s="2"/>
      <c r="H21" s="2"/>
      <c r="I21" s="2"/>
      <c r="J21" s="36"/>
      <c r="K21" s="36"/>
      <c r="L21" s="37"/>
    </row>
    <row r="22" spans="1:12" ht="11.25">
      <c r="A22" s="28"/>
      <c r="B22" s="2"/>
      <c r="C22" s="11"/>
      <c r="D22" s="2"/>
      <c r="E22" s="2"/>
      <c r="F22" s="2"/>
      <c r="G22" s="2"/>
      <c r="H22" s="2"/>
      <c r="I22" s="2" t="s">
        <v>43</v>
      </c>
      <c r="J22" s="2"/>
      <c r="K22" s="2"/>
      <c r="L22" s="18"/>
    </row>
    <row r="23" spans="1:12" ht="11.25">
      <c r="A23" s="28"/>
      <c r="B23" s="2"/>
      <c r="C23" s="2"/>
      <c r="D23" s="2"/>
      <c r="E23" s="2"/>
      <c r="F23" s="2"/>
      <c r="G23" s="2"/>
      <c r="H23" s="2"/>
      <c r="I23" s="2"/>
      <c r="J23" s="2"/>
      <c r="K23" s="2"/>
      <c r="L23" s="18"/>
    </row>
    <row r="24" spans="1:12" ht="11.25">
      <c r="A24" s="28"/>
      <c r="B24" s="2"/>
      <c r="C24" s="2" t="s">
        <v>21</v>
      </c>
      <c r="D24" s="2"/>
      <c r="E24" s="2"/>
      <c r="F24" s="2"/>
      <c r="G24" s="2"/>
      <c r="H24" s="2" t="s">
        <v>16</v>
      </c>
      <c r="I24" s="2"/>
      <c r="J24" s="2"/>
      <c r="K24" s="2"/>
      <c r="L24" s="18"/>
    </row>
    <row r="25" spans="1:12" ht="11.25">
      <c r="A25" s="28"/>
      <c r="B25" s="2"/>
      <c r="C25" s="2" t="s">
        <v>22</v>
      </c>
      <c r="D25" s="2"/>
      <c r="E25" s="2"/>
      <c r="F25" s="2"/>
      <c r="G25" s="2"/>
      <c r="H25" s="2" t="s">
        <v>17</v>
      </c>
      <c r="I25" s="2"/>
      <c r="J25" s="2"/>
      <c r="K25" s="2"/>
      <c r="L25" s="18"/>
    </row>
    <row r="26" spans="1:12" ht="11.25">
      <c r="A26" s="28"/>
      <c r="B26" s="2"/>
      <c r="C26" s="2"/>
      <c r="D26" s="2"/>
      <c r="E26" s="2"/>
      <c r="F26" s="2"/>
      <c r="G26" s="2"/>
      <c r="H26" s="2"/>
      <c r="I26" s="2"/>
      <c r="J26" s="2"/>
      <c r="K26" s="2"/>
      <c r="L26" s="18"/>
    </row>
    <row r="27" spans="1:12" ht="12" thickBo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19"/>
    </row>
  </sheetData>
  <sheetProtection/>
  <mergeCells count="8">
    <mergeCell ref="A1:K2"/>
    <mergeCell ref="A4:H4"/>
    <mergeCell ref="A6:H6"/>
    <mergeCell ref="A7:H7"/>
    <mergeCell ref="I4:J4"/>
    <mergeCell ref="C11:I11"/>
    <mergeCell ref="A3:H3"/>
    <mergeCell ref="A5:H5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</cp:lastModifiedBy>
  <cp:lastPrinted>2015-01-20T18:37:16Z</cp:lastPrinted>
  <dcterms:created xsi:type="dcterms:W3CDTF">2006-02-20T19:16:16Z</dcterms:created>
  <dcterms:modified xsi:type="dcterms:W3CDTF">2016-01-12T16:53:18Z</dcterms:modified>
  <cp:category/>
  <cp:version/>
  <cp:contentType/>
  <cp:contentStatus/>
</cp:coreProperties>
</file>