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0740" activeTab="0"/>
  </bookViews>
  <sheets>
    <sheet name="127-220" sheetId="1" r:id="rId1"/>
  </sheets>
  <definedNames>
    <definedName name="_xlnm.Print_Area" localSheetId="0">'127-220'!$A$1:$F$231</definedName>
    <definedName name="_xlnm.Print_Titles" localSheetId="0">'127-220'!$8:$11</definedName>
  </definedNames>
  <calcPr fullCalcOnLoad="1"/>
</workbook>
</file>

<file path=xl/sharedStrings.xml><?xml version="1.0" encoding="utf-8"?>
<sst xmlns="http://schemas.openxmlformats.org/spreadsheetml/2006/main" count="552" uniqueCount="386">
  <si>
    <t>Ministério da Educação</t>
  </si>
  <si>
    <t>Obra: CONSTRUÇÃO DE QUADRA COBERTA COM VESTIÁRIO (25,80x38m)</t>
  </si>
  <si>
    <t xml:space="preserve">Planilha Orçamentária </t>
  </si>
  <si>
    <t>ITEM</t>
  </si>
  <si>
    <t>DESCRIÇÃO DOS SERVIÇOS</t>
  </si>
  <si>
    <t>UNID.</t>
  </si>
  <si>
    <t>QUANT.</t>
  </si>
  <si>
    <t>VALOR UNIT.</t>
  </si>
  <si>
    <t>TOTAL</t>
  </si>
  <si>
    <t>SERVIÇOS PRELIMINARES</t>
  </si>
  <si>
    <t>1.1</t>
  </si>
  <si>
    <t>Abrigo provisório c/ pavimento para alojamento e depósito</t>
  </si>
  <si>
    <t>m²</t>
  </si>
  <si>
    <t>1.2</t>
  </si>
  <si>
    <t>Placa da obra - padrão governo federal</t>
  </si>
  <si>
    <t>1.3</t>
  </si>
  <si>
    <t>Locação da obra - execução de gabarito</t>
  </si>
  <si>
    <t>1.4</t>
  </si>
  <si>
    <t>Instalações provisórias de esgoto</t>
  </si>
  <si>
    <t>un</t>
  </si>
  <si>
    <t>1.5</t>
  </si>
  <si>
    <t>Instalações provisórias de energia</t>
  </si>
  <si>
    <t>1.6</t>
  </si>
  <si>
    <t>Instalações provisórias de água</t>
  </si>
  <si>
    <t>Subtotal item 1</t>
  </si>
  <si>
    <t>MOVIMENTO DE TERRA</t>
  </si>
  <si>
    <t>2.1</t>
  </si>
  <si>
    <t>Escavação manual solo de 1a.cat. prof. até 1.50m</t>
  </si>
  <si>
    <t>m³</t>
  </si>
  <si>
    <t>2.2</t>
  </si>
  <si>
    <t>Aterro c/ compactação manual s/ controle, mat. c/ aquisição</t>
  </si>
  <si>
    <t>2.3</t>
  </si>
  <si>
    <t>Reaterro c/ compactação manual s/ controle, material da vala</t>
  </si>
  <si>
    <t>2.4</t>
  </si>
  <si>
    <t>Carga manual de entulho em caminhão basculante</t>
  </si>
  <si>
    <t>2.5</t>
  </si>
  <si>
    <t>Transporte de material, exceto rocha em caminhão até 10km</t>
  </si>
  <si>
    <t>Subtotal item 2</t>
  </si>
  <si>
    <t>INFRAESTRUTURA</t>
  </si>
  <si>
    <t>3.1</t>
  </si>
  <si>
    <t>SAPATAS</t>
  </si>
  <si>
    <t>3.1.1</t>
  </si>
  <si>
    <t>Lastro de concreto magro traço 1:4:8, espessura 5 cm, preparo mecânico</t>
  </si>
  <si>
    <t>3.1.2</t>
  </si>
  <si>
    <t>Forma plana chapa compensada plastificada, esp.= 12mm util. 5x</t>
  </si>
  <si>
    <t>3.1.3</t>
  </si>
  <si>
    <t>Concreto armado fck 25 MPa, usinado, inclusive lançamento</t>
  </si>
  <si>
    <t>3.2</t>
  </si>
  <si>
    <t>VIGAS BALDRAMES</t>
  </si>
  <si>
    <t>3.2.1</t>
  </si>
  <si>
    <t>3.2.2</t>
  </si>
  <si>
    <t>3.2.3</t>
  </si>
  <si>
    <t>Impermeabilização com tinta betuminosa em fundações</t>
  </si>
  <si>
    <t>Subtotal item 3</t>
  </si>
  <si>
    <t>SUPERESTRUTURA</t>
  </si>
  <si>
    <t>4.1</t>
  </si>
  <si>
    <t>PILARES</t>
  </si>
  <si>
    <t>4.1.1</t>
  </si>
  <si>
    <t>4.1.2</t>
  </si>
  <si>
    <t>4.2</t>
  </si>
  <si>
    <t>VIGAS</t>
  </si>
  <si>
    <t>4.2.1</t>
  </si>
  <si>
    <t>4.2.2</t>
  </si>
  <si>
    <t>4.3</t>
  </si>
  <si>
    <t>LAJE PREMOLDADA</t>
  </si>
  <si>
    <t>4.3.1</t>
  </si>
  <si>
    <t>Laje premoldada para forro (e=12cm), inclusive capeamento (e=4cm) e escoramento</t>
  </si>
  <si>
    <t>Subtotal item 4</t>
  </si>
  <si>
    <t>PAREDES E PAINÉIS</t>
  </si>
  <si>
    <t>5.1</t>
  </si>
  <si>
    <t>Alvenaria de tijolo cerâmico (9x19x24)cm, e= 0,09m, com argamassa (traço 1:2:8 - cimento/cal/areia), junta de 2,0cm</t>
  </si>
  <si>
    <t>5.2</t>
  </si>
  <si>
    <t>Alvenaria de tijolo cerâmico (9x19x24)cm, e= 0,19m, com argamassa (traço 1:2:8 - cimento/cal/areia), junta de 2,0cm</t>
  </si>
  <si>
    <t>5.3</t>
  </si>
  <si>
    <t>Alvenaria de tijolo cerâmico maciço (4x9x17), esp = 0,04m, com argamassa (traço 1:2:8 - cimento/cal/areia), junta de 2,0cm</t>
  </si>
  <si>
    <t>5.4</t>
  </si>
  <si>
    <t>Elemento vazado de concreto (40x40x7cm) assentados com argamassa (imento e areia traço 1:3)</t>
  </si>
  <si>
    <t>5.5</t>
  </si>
  <si>
    <t>Elemento vazado de concreto (50x50x10cm) anti-chuva assentados com argamassa (imento e areia traço 1:3)</t>
  </si>
  <si>
    <t>Subtotal item 5</t>
  </si>
  <si>
    <t>COBERTURA</t>
  </si>
  <si>
    <t>6.1</t>
  </si>
  <si>
    <t>Estrutura de aço em arco vão de 30m</t>
  </si>
  <si>
    <t>6.2</t>
  </si>
  <si>
    <t>Telha metálica em chapa galvanizada e=0.5mm</t>
  </si>
  <si>
    <t>Subtotal item 6</t>
  </si>
  <si>
    <t>ESQUADRIAS</t>
  </si>
  <si>
    <t>7.1</t>
  </si>
  <si>
    <t>Porta de madeira (1,00x2,10 m) com bandeira (1,00x0,80 m) - inclusive ferragens, conforme projeto de esquadrias</t>
  </si>
  <si>
    <t>und</t>
  </si>
  <si>
    <t>7.2</t>
  </si>
  <si>
    <t>Porta de madeira (0,90x2,10 m) - inclusive ferragens, conforme projeto de esquadrias</t>
  </si>
  <si>
    <t>7.3</t>
  </si>
  <si>
    <t xml:space="preserve">Porta de madeira - Banheiros e Sanitários (0,60 m) completa inclusive targeta metálica </t>
  </si>
  <si>
    <t>7.4</t>
  </si>
  <si>
    <t xml:space="preserve">Porta de madeira - Banheiros e Sanitários (0,80 m)  completa inclusive targeta metálica - WC PNE </t>
  </si>
  <si>
    <t>Subtotal item 7</t>
  </si>
  <si>
    <t>REVESTIMENTOS</t>
  </si>
  <si>
    <t>8.1</t>
  </si>
  <si>
    <t>Chapisco c/ argamassa de cimento e areia s/ peneirar traço 1:3 esp.= 5mm p/ parede</t>
  </si>
  <si>
    <t>8.2</t>
  </si>
  <si>
    <t>Emboço c/ argamassa de cimento e areia s/ peneirar, traço 1:7</t>
  </si>
  <si>
    <t>8.3</t>
  </si>
  <si>
    <t>Reboco c/argamassa pré-fabricada, adesivo de alta resistência p/tinta epóxi esp= 5mm p/parede</t>
  </si>
  <si>
    <t>8.4</t>
  </si>
  <si>
    <t>Revestimento cerâmico de paredes PEI IV - cerâmica 20 x 20 cm - incl. rejunte - conforme projeto</t>
  </si>
  <si>
    <t>8.5</t>
  </si>
  <si>
    <t>Revestimento cerâmico de paredes PEI IV - cerâmica 10 x 10 cm - incl. rejunte - conforme projeto</t>
  </si>
  <si>
    <t>Subtotal item 8</t>
  </si>
  <si>
    <t>PISOS</t>
  </si>
  <si>
    <t>9.1</t>
  </si>
  <si>
    <t>Lastro de brita graduada apiloada (esp.=6 cm)</t>
  </si>
  <si>
    <t>9.2</t>
  </si>
  <si>
    <t>Piso em concreto armado com tela e juntas de dilatação (esp.=10cm)</t>
  </si>
  <si>
    <t>9.3</t>
  </si>
  <si>
    <t>Piso em concreto simples desempolado (esp.=5cm), inclusive contrapiso</t>
  </si>
  <si>
    <t>9.4</t>
  </si>
  <si>
    <t>Junta de retração, serrada com disco diamantado, para pavimentos em placa de concreto, profund.= 5cm, inclusive preenchimento com mastique</t>
  </si>
  <si>
    <t>m</t>
  </si>
  <si>
    <t>9.5</t>
  </si>
  <si>
    <t xml:space="preserve">Piso cerâmico esmaltado PEI V - 33 x 33 cm - incl. rejunte - conforme projeto </t>
  </si>
  <si>
    <t>Subtotal item 9</t>
  </si>
  <si>
    <t>PINTURA</t>
  </si>
  <si>
    <t>10.1</t>
  </si>
  <si>
    <t>Aplicação de selador acrílico</t>
  </si>
  <si>
    <t>10.2</t>
  </si>
  <si>
    <t>Demarcação de quadra com tinta acrílica</t>
  </si>
  <si>
    <t>10.3</t>
  </si>
  <si>
    <t>Emassamento de superfície, com aplicação de 02 demãos de massa acrílica</t>
  </si>
  <si>
    <t>10.4</t>
  </si>
  <si>
    <t>Esmalte sintético em estrutura de aço carbono 50 micra com revólver</t>
  </si>
  <si>
    <t>10.5</t>
  </si>
  <si>
    <t>Pintura c/ primer epoxi em estrutura de aço carbono 25 micra com revólver</t>
  </si>
  <si>
    <t>10.6</t>
  </si>
  <si>
    <t>Pintura de acabamento com aplicação de 02 demaõs de tinta acrílica</t>
  </si>
  <si>
    <t>10.7</t>
  </si>
  <si>
    <t>Pintura de piso com tinta à base de resina epóxi</t>
  </si>
  <si>
    <t>10.8</t>
  </si>
  <si>
    <t>Pintura em tinta PVA latex (02 demãos), inclusive emassamento</t>
  </si>
  <si>
    <t>Subtotal item 10</t>
  </si>
  <si>
    <t>INSTALAÇÕES HIDRÁULICAS</t>
  </si>
  <si>
    <t>11.1</t>
  </si>
  <si>
    <t>Adaptador soldável curto c/ bolsa-rosca para registro 20 mm - 1/2"</t>
  </si>
  <si>
    <t>11.2</t>
  </si>
  <si>
    <t>Adaptador soldável curto c/ bolsa-rosca para registro 25 mm - 3/4"</t>
  </si>
  <si>
    <t>11.3</t>
  </si>
  <si>
    <t>Adaptador soldável curto c/ bolsa-rosca para registro 32 mm - 1"</t>
  </si>
  <si>
    <t>11.4</t>
  </si>
  <si>
    <t>Adaptador soldável curto c/ bolsa-rosca para registro 50 mm -1.1/2"</t>
  </si>
  <si>
    <t>11.5</t>
  </si>
  <si>
    <t>Bucha de redução soldável curta 50 mm - 40 mm</t>
  </si>
  <si>
    <t>11.6</t>
  </si>
  <si>
    <t>Bucha de redução soldável longa 40 mm - 25 mm</t>
  </si>
  <si>
    <t>11.7</t>
  </si>
  <si>
    <t>Caixa d´água em fibra de vidro - cap. 3.000 litros</t>
  </si>
  <si>
    <t>11.8</t>
  </si>
  <si>
    <t>Engate flexível plástico</t>
  </si>
  <si>
    <t>11.9</t>
  </si>
  <si>
    <t>Flange para caixa dágua 25 mm</t>
  </si>
  <si>
    <t>11.10</t>
  </si>
  <si>
    <t>Flange para caixa dágua 50 mm</t>
  </si>
  <si>
    <t>11.11</t>
  </si>
  <si>
    <t>Joelho 90º soldável 25 mm</t>
  </si>
  <si>
    <t>11.12</t>
  </si>
  <si>
    <t>Joelho 90º soldável 32 mm</t>
  </si>
  <si>
    <t>11.13</t>
  </si>
  <si>
    <t>Joelho 90º soldável 50 mm</t>
  </si>
  <si>
    <t>11.14</t>
  </si>
  <si>
    <t>Joelho 90º soldável com bucha de latão - 20 mm - 1/2"</t>
  </si>
  <si>
    <t>11.15</t>
  </si>
  <si>
    <t>Joelho de redução 90º soldável 32 mm - 25 mm</t>
  </si>
  <si>
    <t>11.16</t>
  </si>
  <si>
    <t>Joelho de redução 90º soldável com bucha de latão 25 mm - 1/2"</t>
  </si>
  <si>
    <t>11.17</t>
  </si>
  <si>
    <t>Luva de redução soldável 40 mm - 32 mm</t>
  </si>
  <si>
    <t>11.18</t>
  </si>
  <si>
    <t>Luva de redução soldável 50 mm - 20 mm</t>
  </si>
  <si>
    <t>11.19</t>
  </si>
  <si>
    <t>Luva soldável 32 mm</t>
  </si>
  <si>
    <t>11.20</t>
  </si>
  <si>
    <t>Luva soldável com rosca - 3/4"</t>
  </si>
  <si>
    <t>11.21</t>
  </si>
  <si>
    <t>Registro de gaveta c/ canopla cromada (1")</t>
  </si>
  <si>
    <t>11.22</t>
  </si>
  <si>
    <t>Registro de gaveta c/ canopla cromada (1.1/2")</t>
  </si>
  <si>
    <t>11.23</t>
  </si>
  <si>
    <t>Registro de gaveta c/ canopla cromada (1/2")</t>
  </si>
  <si>
    <t>11.24</t>
  </si>
  <si>
    <t>Registro de gaveta c/ canopla cromada (3/4")</t>
  </si>
  <si>
    <t>11.25</t>
  </si>
  <si>
    <t>Registro de pressão c/ canopla cromada (3/4")</t>
  </si>
  <si>
    <t>11.26</t>
  </si>
  <si>
    <t>Tê 90º soldável - 25 mm</t>
  </si>
  <si>
    <t>11.27</t>
  </si>
  <si>
    <t>Tê 90º soldável - 40 mm</t>
  </si>
  <si>
    <t>11.28</t>
  </si>
  <si>
    <t>Tê 90º soldável - 50 mm</t>
  </si>
  <si>
    <t>11.29</t>
  </si>
  <si>
    <t>Tê de redução 90º soldável 32 mm - 25 mm</t>
  </si>
  <si>
    <t>11.30</t>
  </si>
  <si>
    <t>Tê de redução 90º soldável 50 mm - 40 mm</t>
  </si>
  <si>
    <t>11.31</t>
  </si>
  <si>
    <t>Torneira cromada para lavatório 1/2"</t>
  </si>
  <si>
    <t>11.32</t>
  </si>
  <si>
    <t>Torneira de bóia p/caixa d'agua em pvc d = 3/4"</t>
  </si>
  <si>
    <t>11.33</t>
  </si>
  <si>
    <t>Tubo PVC rígido soldável - 20 mm</t>
  </si>
  <si>
    <t>11.34</t>
  </si>
  <si>
    <t>Tubo PVC rígido soldável - 25 mm</t>
  </si>
  <si>
    <t>11.35</t>
  </si>
  <si>
    <t>Tubo PVC rígido soldável - 32 mm</t>
  </si>
  <si>
    <t>11.36</t>
  </si>
  <si>
    <t>Tubo PVC rígido soldável - 40 mm</t>
  </si>
  <si>
    <t>11.37</t>
  </si>
  <si>
    <t>Tubo PVC rígido soldável - 50 mm</t>
  </si>
  <si>
    <t>11.38</t>
  </si>
  <si>
    <t>União soldável - 20 mm</t>
  </si>
  <si>
    <t>11.39</t>
  </si>
  <si>
    <t>União soldável - 50 mm</t>
  </si>
  <si>
    <t>11.40</t>
  </si>
  <si>
    <t>Vaso sanitario para deficientes físicos para válvula de descarga, em louca branca, com acessórios, inclusive assento, conjunto de fixação, anel de vedação, tubo PVC de ligação</t>
  </si>
  <si>
    <t>11.41</t>
  </si>
  <si>
    <t>Vaso sanitario sifonado, para válvula de descarga, em louca branca, com acessórios, inclusive assento plástico, anel de vedação, tubo PVC de ligação</t>
  </si>
  <si>
    <t>Subtotal item 11</t>
  </si>
  <si>
    <t>INSTALAÇÕES SANITÁRIAS</t>
  </si>
  <si>
    <t>12.1</t>
  </si>
  <si>
    <t>Bucha de redução longa 50 mm - 40 mm</t>
  </si>
  <si>
    <t>12.2</t>
  </si>
  <si>
    <t>Caixa de inspeção de esgoto sifonada (60x60 cm)</t>
  </si>
  <si>
    <t>12.3</t>
  </si>
  <si>
    <t>Caixa sifonada (100x100x50 mm)</t>
  </si>
  <si>
    <t>12.4</t>
  </si>
  <si>
    <t>Caixa sifonada (150x150x50 mm)</t>
  </si>
  <si>
    <t>12.5</t>
  </si>
  <si>
    <t>Curva 90º curta - 40 mm</t>
  </si>
  <si>
    <t>12.6</t>
  </si>
  <si>
    <t>Fossa séptica, em concreto armado, (d 2,50 x h 12,00)</t>
  </si>
  <si>
    <t>12.7</t>
  </si>
  <si>
    <t>Joelho 45º - 40 mm</t>
  </si>
  <si>
    <t>12.8</t>
  </si>
  <si>
    <t>Joelho 45º -50 mm</t>
  </si>
  <si>
    <t>12.9</t>
  </si>
  <si>
    <t>Joelho 90º - 100 mm</t>
  </si>
  <si>
    <t>12.10</t>
  </si>
  <si>
    <t>Joelho 90º c/ anel p/ esgoto secundário 40 mm - 1.1/2"</t>
  </si>
  <si>
    <t>12.11</t>
  </si>
  <si>
    <t>Junção simples 100 mm - 100 mm</t>
  </si>
  <si>
    <t>12.12</t>
  </si>
  <si>
    <t>Junção simples 100 mm - 50 mm</t>
  </si>
  <si>
    <t>12.13</t>
  </si>
  <si>
    <t>Junção simples 50 mm - 50 mm</t>
  </si>
  <si>
    <t>12.14</t>
  </si>
  <si>
    <t>Sifão de copo para pia e lavatório 1" - 1.1/2"</t>
  </si>
  <si>
    <t>12.15</t>
  </si>
  <si>
    <t>Sumidouro em alvenaria (d 2,30 x h 6,00)</t>
  </si>
  <si>
    <t>12.16</t>
  </si>
  <si>
    <t>Tê sanitário 100 mm - 50 mm</t>
  </si>
  <si>
    <t>12.17</t>
  </si>
  <si>
    <t>Tubo PVC ponta e bolsa c/ virola - 50 mm</t>
  </si>
  <si>
    <t>12.18</t>
  </si>
  <si>
    <t>Tubo rígido c/ ponta lisa 100 mm</t>
  </si>
  <si>
    <t>12.19</t>
  </si>
  <si>
    <t>Tubo rígido c/ ponta lisa 40 mm</t>
  </si>
  <si>
    <t>12.20</t>
  </si>
  <si>
    <t>Tubo rígido c/ ponta lisa 50 mm</t>
  </si>
  <si>
    <t>12.21</t>
  </si>
  <si>
    <t>Válvula para lavatório e tamque 1"</t>
  </si>
  <si>
    <t>Subtotal item 12</t>
  </si>
  <si>
    <t>DRENAGEM PLUVIAL</t>
  </si>
  <si>
    <t>13.1</t>
  </si>
  <si>
    <t>Calha em chapa de aço galvanizado n° 24</t>
  </si>
  <si>
    <t>13.2</t>
  </si>
  <si>
    <t>Tubo de queda -  água pluvial DN=150 mm</t>
  </si>
  <si>
    <t>13.3</t>
  </si>
  <si>
    <t>Joelho PVC 90° d=150 mm - tubulação pluvial</t>
  </si>
  <si>
    <t>13.4</t>
  </si>
  <si>
    <t>Ralo hemisférico tipo "abacaxi" com tela de aço com funil de saída cônico</t>
  </si>
  <si>
    <t>13.5</t>
  </si>
  <si>
    <t>Canaleta de concreto c/ tampa removível em chapa de aço (0,25 x 0,25 x 0,25m)</t>
  </si>
  <si>
    <t>Subtotal item 13</t>
  </si>
  <si>
    <t>14.1</t>
  </si>
  <si>
    <t>Condulete em alumínio tipo T de 3/4", inclusive acessórios</t>
  </si>
  <si>
    <t>14.2</t>
  </si>
  <si>
    <t>Condulete em alumínio tipo L de 3/4", inclusive acessórios</t>
  </si>
  <si>
    <t>14.3</t>
  </si>
  <si>
    <t>Condulete em alumínio tipo TA de 3/4", inclusive acessórios</t>
  </si>
  <si>
    <t>14.4</t>
  </si>
  <si>
    <t>Condulete em alumínio tipo XA de 3/4", inclusive acessórios</t>
  </si>
  <si>
    <t>14.5</t>
  </si>
  <si>
    <t>Caixa de PVC 4x2", inclusive espelho</t>
  </si>
  <si>
    <t>14.6</t>
  </si>
  <si>
    <t>Caixa PVC octogonal 4x4"</t>
  </si>
  <si>
    <t>14.7</t>
  </si>
  <si>
    <t>Condutor de cobre unipolar, isolação em PVC/70ºC, camada de proteção em PVC, não propagador de chamas, classe de tensão 750V, encordoamento classe 5, flexível, com seção 2,5 mm²</t>
  </si>
  <si>
    <t>14.8</t>
  </si>
  <si>
    <t>Condutor de cobre unipolar, isolação em PVC/70ºC, camada de proteção em PVC, não propagador de chamas, classe de tensão 750V, encordoamento classe 5, flexível, com seção 4 mm²</t>
  </si>
  <si>
    <t>14.9</t>
  </si>
  <si>
    <t>Condutor de cobre unipolar, isolação em PVC/70ºC, camada de proteção em PVC, não propagador de chamas, classe de tensão 750V, encordoamento classe 5, flexível, com seção 16 mm²</t>
  </si>
  <si>
    <t>14.10</t>
  </si>
  <si>
    <t>14.11</t>
  </si>
  <si>
    <t>Tomada 2p + t de embutir, 10 A, completa</t>
  </si>
  <si>
    <t>14.12</t>
  </si>
  <si>
    <t>Tomada 2p + t para piso, 10 A, completa</t>
  </si>
  <si>
    <t>14.13</t>
  </si>
  <si>
    <t>Interruptor 1 tecla simples</t>
  </si>
  <si>
    <t>14.14</t>
  </si>
  <si>
    <t>Disjuntor termomagnetico monopolar 10 A, padrão DIN (linha branca)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</si>
  <si>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</si>
  <si>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</si>
  <si>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</si>
  <si>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</si>
  <si>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</si>
  <si>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</si>
  <si>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</si>
  <si>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</si>
  <si>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Eletroduto de pvc rígido roscável, 1", inclusive curvas</t>
  </si>
  <si>
    <t>14.23</t>
  </si>
  <si>
    <t>Eletroduto de pvc rígido roscável, 3/4", inclusive curvas</t>
  </si>
  <si>
    <t>14.24</t>
  </si>
  <si>
    <t>Eletroduto de pvc rígido roscável, 1.1/2", inclusive curvas</t>
  </si>
  <si>
    <t>14.25</t>
  </si>
  <si>
    <t>Eletroduto de ferro galvanizado d= 3/4" - inclusive braçadeiras</t>
  </si>
  <si>
    <t>14.26</t>
  </si>
  <si>
    <t>Eletroduto de ferro galvanizado d= 1" - inclusive braçadeiras</t>
  </si>
  <si>
    <t>14.27</t>
  </si>
  <si>
    <t>Eletroduto de ferro galvanizado d= 1.1/2" - inclusive braçadeiras</t>
  </si>
  <si>
    <t>14.28</t>
  </si>
  <si>
    <t>Luminária calha sobrepor p/lamp.fluorescente 2x40w, completa, incl.reator eletronico e lampadas</t>
  </si>
  <si>
    <t>14.29</t>
  </si>
  <si>
    <t>Luminária calha sobrepor p/lamp.fluorescente 1x40w, completa, incl.reator eletronico e lampadas</t>
  </si>
  <si>
    <t>14.30</t>
  </si>
  <si>
    <t xml:space="preserve">Luminária blindada p/ alta pressão, linha industrial projetor hermético para lâmpada de luz mista de  500 W, com proteção da lâmpada </t>
  </si>
  <si>
    <t>Condutor de cobre unipolar, isolação em PVC/90ºC, camada de proteção em PVC, não propagador de chamas, classe de tensão 1000V, encordoamento classe 5, flexível, com seção 35 mm²</t>
  </si>
  <si>
    <t>Disjuntor termomagnetico binopolar 20 A, padrão DIN (linha branca)</t>
  </si>
  <si>
    <t>Disjuntor termomagnetico binopolar 25 A, padrão DIN (linha branca)</t>
  </si>
  <si>
    <t>Disjuntor termomagnetico triopolar 150 A, padrão DIN (linha branca)</t>
  </si>
  <si>
    <t>Disjuntor termomagnetico triopolar 175 A, padrão DIN (linha branca)</t>
  </si>
  <si>
    <t>Dispositivo residual diferencial - DR 125A In 30 mA</t>
  </si>
  <si>
    <t>Quadro de distribuição de embutir, com barramento, em chapa de aço, para 4 disjuntores unipolares + 8 bipolares + 1 tripolar + 1 DR, padrão europeu (linha branca), exclusive disjuntores</t>
  </si>
  <si>
    <t>Quadro de distribuição de embutir, com barramento, em chapa de aço, para 1 disjuntor unipolar + 5 bipolares + 2 tripolares, padrão europeu (linha branca), exclusive disjuntores</t>
  </si>
  <si>
    <t>Subtotal item 14</t>
  </si>
  <si>
    <t>SISTEMA DE PROTEÇÃO CONTRA DESCARGAS ATMOSFÉRICAS (SPDA)</t>
  </si>
  <si>
    <t>15.1</t>
  </si>
  <si>
    <t>Caixa de inspeção 30x30x40 cm com tampa de ferro fundido</t>
  </si>
  <si>
    <t>15.2</t>
  </si>
  <si>
    <t>Conector de bronze para haste 5/8"</t>
  </si>
  <si>
    <t>15.3</t>
  </si>
  <si>
    <t>Cordoalha de cobre nu 35 mm²</t>
  </si>
  <si>
    <t>15.4</t>
  </si>
  <si>
    <t>Haste tipo Coopperweld 5/8" - 3m</t>
  </si>
  <si>
    <t>15.5</t>
  </si>
  <si>
    <t>Tubo PVC 40 mm</t>
  </si>
  <si>
    <t>15.6</t>
  </si>
  <si>
    <t>Terminal de pressão tipo prensa com 4 parafusos</t>
  </si>
  <si>
    <t>Subtotal item 15</t>
  </si>
  <si>
    <t>SERVIÇOS DIVERSOS</t>
  </si>
  <si>
    <t>16.1</t>
  </si>
  <si>
    <t>Alambrado com tela de arame galvanizado fio 12 bwg, malha 2", revestido em pvc, fixada com tubos de ferro galvanizado 2"</t>
  </si>
  <si>
    <t>16.2</t>
  </si>
  <si>
    <t>Portão em tubo de ferro galvanizado 2" e tela de arame galvanizado fio 12 bwg, malha 2", revestido em pvc, inclusive dobradiças e fechadura</t>
  </si>
  <si>
    <t>16.3</t>
  </si>
  <si>
    <t>Bancada em granito cinza andorinha para lavatório com testeiras - espessura 2cm, largura 50 cm, conforme projeto</t>
  </si>
  <si>
    <t>16.4</t>
  </si>
  <si>
    <t>Banco de concreto armado polido (l=0,45m) sem arestas, conforme projeto</t>
  </si>
  <si>
    <t>16.5</t>
  </si>
  <si>
    <t>Barra de apoio para deficiente em ferro galvanizado de 11/2", l = 140cm (lavatório), inclusive parafusos de fixação e pintura</t>
  </si>
  <si>
    <t>16.6</t>
  </si>
  <si>
    <t>Barra de apoio para deficiente em ferro galvanizado de 11/2", l = 80cm (bacia sanitária e mictório), inclusive parafusos de fixação e pintura</t>
  </si>
  <si>
    <t>16.7</t>
  </si>
  <si>
    <t>Espelho plano 4mm</t>
  </si>
  <si>
    <t>16.8</t>
  </si>
  <si>
    <t>Estrutura metálica c/ tabelas de basquete</t>
  </si>
  <si>
    <t>cj</t>
  </si>
  <si>
    <t>16.9</t>
  </si>
  <si>
    <t>16.10</t>
  </si>
  <si>
    <t>16.11</t>
  </si>
  <si>
    <t>Soleira em granito cinza andorinha, l = 15 cm, e = 2 cm</t>
  </si>
  <si>
    <t>16.12</t>
  </si>
  <si>
    <t>Limpeza geral</t>
  </si>
  <si>
    <t>Subtotal item 16</t>
  </si>
  <si>
    <t>Custo TOTAL com BDI incluso</t>
  </si>
  <si>
    <t>INSTALAÇÕES ELÉTRICAS 127/220</t>
  </si>
  <si>
    <t>Município: Itatiba do Sul</t>
  </si>
  <si>
    <r>
      <t>Endereço</t>
    </r>
    <r>
      <rPr>
        <sz val="10"/>
        <rFont val="Arial"/>
        <family val="2"/>
      </rPr>
      <t>: Avenida Antonilo Angelo Tozzo esquina rua Argentina</t>
    </r>
  </si>
  <si>
    <t>Estrutura metálica de traves de futsal c/redes</t>
  </si>
  <si>
    <t>Estrutura metálica p/ rede de voley c/redes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</si>
</sst>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171" fontId="0" fillId="0" borderId="11" xfId="5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1" fontId="0" fillId="0" borderId="0" xfId="5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171" fontId="0" fillId="0" borderId="16" xfId="5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1" fontId="0" fillId="0" borderId="0" xfId="5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33" borderId="20" xfId="0" applyFont="1" applyFill="1" applyBorder="1" applyAlignment="1">
      <alignment horizontal="left" vertical="center" wrapText="1"/>
    </xf>
    <xf numFmtId="0" fontId="0" fillId="33" borderId="20" xfId="0" applyFill="1" applyBorder="1" applyAlignment="1">
      <alignment horizontal="center" vertical="center" wrapText="1"/>
    </xf>
    <xf numFmtId="4" fontId="0" fillId="33" borderId="20" xfId="0" applyNumberFormat="1" applyFill="1" applyBorder="1" applyAlignment="1">
      <alignment vertical="center" wrapText="1"/>
    </xf>
    <xf numFmtId="4" fontId="3" fillId="33" borderId="19" xfId="0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3" fillId="0" borderId="23" xfId="0" applyFont="1" applyFill="1" applyBorder="1" applyAlignment="1">
      <alignment vertical="center"/>
    </xf>
    <xf numFmtId="4" fontId="4" fillId="0" borderId="25" xfId="0" applyNumberFormat="1" applyFont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0" fontId="3" fillId="33" borderId="26" xfId="0" applyFont="1" applyFill="1" applyBorder="1" applyAlignment="1">
      <alignment horizontal="left" vertical="center"/>
    </xf>
    <xf numFmtId="4" fontId="4" fillId="0" borderId="21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vertical="center"/>
    </xf>
    <xf numFmtId="4" fontId="1" fillId="0" borderId="22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 wrapText="1"/>
    </xf>
    <xf numFmtId="4" fontId="3" fillId="0" borderId="24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horizontal="right" vertical="center" wrapText="1"/>
    </xf>
    <xf numFmtId="49" fontId="1" fillId="0" borderId="22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1</xdr:col>
      <xdr:colOff>685800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981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0</xdr:row>
      <xdr:rowOff>85725</xdr:rowOff>
    </xdr:from>
    <xdr:to>
      <xdr:col>1</xdr:col>
      <xdr:colOff>1638300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85725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1"/>
  <sheetViews>
    <sheetView tabSelected="1" zoomScale="110" zoomScaleNormal="110" zoomScalePageLayoutView="0" workbookViewId="0" topLeftCell="A1">
      <selection activeCell="K226" sqref="K226"/>
    </sheetView>
  </sheetViews>
  <sheetFormatPr defaultColWidth="9.140625" defaultRowHeight="12.75"/>
  <cols>
    <col min="1" max="1" width="6.28125" style="21" customWidth="1"/>
    <col min="2" max="2" width="62.28125" style="21" customWidth="1"/>
    <col min="3" max="3" width="4.8515625" style="21" bestFit="1" customWidth="1"/>
    <col min="4" max="4" width="10.421875" style="43" customWidth="1"/>
    <col min="5" max="5" width="11.7109375" style="43" customWidth="1"/>
    <col min="6" max="6" width="13.57421875" style="43" customWidth="1"/>
    <col min="7" max="7" width="0" style="21" hidden="1" customWidth="1"/>
    <col min="8" max="16384" width="9.140625" style="21" customWidth="1"/>
  </cols>
  <sheetData>
    <row r="1" spans="1:7" s="2" customFormat="1" ht="12.75">
      <c r="A1" s="69" t="s">
        <v>0</v>
      </c>
      <c r="B1" s="70"/>
      <c r="C1" s="70"/>
      <c r="D1" s="70"/>
      <c r="E1" s="70"/>
      <c r="F1" s="71"/>
      <c r="G1" s="1"/>
    </row>
    <row r="2" spans="1:7" s="2" customFormat="1" ht="12.75">
      <c r="A2" s="72"/>
      <c r="B2" s="73"/>
      <c r="C2" s="73"/>
      <c r="D2" s="73"/>
      <c r="E2" s="73"/>
      <c r="F2" s="74"/>
      <c r="G2" s="1"/>
    </row>
    <row r="3" spans="1:7" s="2" customFormat="1" ht="13.5" thickBot="1">
      <c r="A3" s="75"/>
      <c r="B3" s="76"/>
      <c r="C3" s="76"/>
      <c r="D3" s="76"/>
      <c r="E3" s="76"/>
      <c r="F3" s="77"/>
      <c r="G3" s="1"/>
    </row>
    <row r="4" spans="1:7" s="2" customFormat="1" ht="12.75">
      <c r="A4" s="3" t="s">
        <v>1</v>
      </c>
      <c r="B4" s="4"/>
      <c r="C4" s="5"/>
      <c r="D4" s="6"/>
      <c r="E4" s="4"/>
      <c r="F4" s="7"/>
      <c r="G4" s="1"/>
    </row>
    <row r="5" spans="1:7" s="2" customFormat="1" ht="12.75">
      <c r="A5" s="8" t="s">
        <v>382</v>
      </c>
      <c r="B5" s="9"/>
      <c r="C5" s="10"/>
      <c r="D5" s="11"/>
      <c r="E5" s="9"/>
      <c r="F5" s="12"/>
      <c r="G5" s="1"/>
    </row>
    <row r="6" spans="1:7" s="2" customFormat="1" ht="13.5" thickBot="1">
      <c r="A6" s="13" t="s">
        <v>383</v>
      </c>
      <c r="B6" s="14"/>
      <c r="C6" s="15"/>
      <c r="D6" s="16"/>
      <c r="E6" s="14"/>
      <c r="F6" s="17"/>
      <c r="G6" s="1"/>
    </row>
    <row r="7" spans="2:7" s="2" customFormat="1" ht="13.5" thickBot="1">
      <c r="B7" s="18"/>
      <c r="C7" s="19"/>
      <c r="G7" s="1"/>
    </row>
    <row r="8" spans="1:7" s="2" customFormat="1" ht="15.75" thickBot="1">
      <c r="A8" s="78" t="s">
        <v>2</v>
      </c>
      <c r="B8" s="79"/>
      <c r="C8" s="79"/>
      <c r="D8" s="79"/>
      <c r="E8" s="79"/>
      <c r="F8" s="80"/>
      <c r="G8" s="1"/>
    </row>
    <row r="9" spans="1:6" ht="13.5" thickBot="1">
      <c r="A9" s="20"/>
      <c r="B9" s="20"/>
      <c r="C9" s="20"/>
      <c r="D9" s="20"/>
      <c r="E9" s="20"/>
      <c r="F9" s="20"/>
    </row>
    <row r="10" spans="1:6" ht="13.5" thickBot="1">
      <c r="A10" s="22" t="s">
        <v>3</v>
      </c>
      <c r="B10" s="22" t="s">
        <v>4</v>
      </c>
      <c r="C10" s="22" t="s">
        <v>5</v>
      </c>
      <c r="D10" s="23" t="s">
        <v>6</v>
      </c>
      <c r="E10" s="23" t="s">
        <v>7</v>
      </c>
      <c r="F10" s="24" t="s">
        <v>8</v>
      </c>
    </row>
    <row r="11" spans="1:7" ht="13.5" thickBot="1">
      <c r="A11" s="81"/>
      <c r="B11" s="81"/>
      <c r="C11" s="81"/>
      <c r="D11" s="81"/>
      <c r="E11" s="81"/>
      <c r="F11" s="81"/>
      <c r="G11" s="25"/>
    </row>
    <row r="12" spans="1:6" ht="13.5" thickBot="1">
      <c r="A12" s="22">
        <v>1</v>
      </c>
      <c r="B12" s="26" t="s">
        <v>9</v>
      </c>
      <c r="C12" s="27"/>
      <c r="D12" s="28"/>
      <c r="E12" s="28"/>
      <c r="F12" s="29"/>
    </row>
    <row r="13" spans="1:6" ht="12.75">
      <c r="A13" s="30" t="s">
        <v>10</v>
      </c>
      <c r="B13" s="31" t="s">
        <v>11</v>
      </c>
      <c r="C13" s="32" t="s">
        <v>12</v>
      </c>
      <c r="D13" s="33">
        <v>12</v>
      </c>
      <c r="E13" s="33">
        <v>291.3</v>
      </c>
      <c r="F13" s="33">
        <f aca="true" t="shared" si="0" ref="F13:F18">E13*D13</f>
        <v>3495.6000000000004</v>
      </c>
    </row>
    <row r="14" spans="1:6" ht="12.75">
      <c r="A14" s="30" t="s">
        <v>13</v>
      </c>
      <c r="B14" s="31" t="s">
        <v>14</v>
      </c>
      <c r="C14" s="32" t="s">
        <v>12</v>
      </c>
      <c r="D14" s="33">
        <v>3</v>
      </c>
      <c r="E14" s="33">
        <v>281.44</v>
      </c>
      <c r="F14" s="33">
        <f t="shared" si="0"/>
        <v>844.3199999999999</v>
      </c>
    </row>
    <row r="15" spans="1:6" ht="12.75">
      <c r="A15" s="55" t="s">
        <v>15</v>
      </c>
      <c r="B15" s="65" t="s">
        <v>16</v>
      </c>
      <c r="C15" s="58" t="s">
        <v>12</v>
      </c>
      <c r="D15" s="56">
        <v>861.56</v>
      </c>
      <c r="E15" s="33">
        <v>3.62</v>
      </c>
      <c r="F15" s="33">
        <f t="shared" si="0"/>
        <v>3118.8471999999997</v>
      </c>
    </row>
    <row r="16" spans="1:6" ht="12.75">
      <c r="A16" s="55" t="s">
        <v>17</v>
      </c>
      <c r="B16" s="65" t="s">
        <v>18</v>
      </c>
      <c r="C16" s="58" t="s">
        <v>19</v>
      </c>
      <c r="D16" s="56">
        <v>1</v>
      </c>
      <c r="E16" s="33">
        <v>1138.16</v>
      </c>
      <c r="F16" s="33">
        <f t="shared" si="0"/>
        <v>1138.16</v>
      </c>
    </row>
    <row r="17" spans="1:6" ht="12.75">
      <c r="A17" s="55" t="s">
        <v>20</v>
      </c>
      <c r="B17" s="65" t="s">
        <v>21</v>
      </c>
      <c r="C17" s="58" t="s">
        <v>19</v>
      </c>
      <c r="D17" s="56">
        <v>1</v>
      </c>
      <c r="E17" s="33">
        <v>1138.6</v>
      </c>
      <c r="F17" s="33">
        <f t="shared" si="0"/>
        <v>1138.6</v>
      </c>
    </row>
    <row r="18" spans="1:6" ht="12.75">
      <c r="A18" s="55" t="s">
        <v>22</v>
      </c>
      <c r="B18" s="65" t="s">
        <v>23</v>
      </c>
      <c r="C18" s="58" t="s">
        <v>19</v>
      </c>
      <c r="D18" s="56">
        <v>1</v>
      </c>
      <c r="E18" s="33">
        <v>1138.6</v>
      </c>
      <c r="F18" s="33">
        <f t="shared" si="0"/>
        <v>1138.6</v>
      </c>
    </row>
    <row r="19" spans="1:6" ht="12.75">
      <c r="A19" s="34"/>
      <c r="B19" s="35"/>
      <c r="C19" s="36"/>
      <c r="D19" s="82" t="s">
        <v>24</v>
      </c>
      <c r="E19" s="83"/>
      <c r="F19" s="37">
        <f>SUM(F13:F18)</f>
        <v>10874.1272</v>
      </c>
    </row>
    <row r="20" spans="1:6" ht="13.5" thickBot="1">
      <c r="A20" s="38"/>
      <c r="B20" s="39"/>
      <c r="C20" s="38"/>
      <c r="D20" s="40"/>
      <c r="E20" s="40"/>
      <c r="F20" s="40"/>
    </row>
    <row r="21" spans="1:6" ht="13.5" thickBot="1">
      <c r="A21" s="41">
        <v>2</v>
      </c>
      <c r="B21" s="42" t="s">
        <v>25</v>
      </c>
      <c r="C21" s="27"/>
      <c r="D21" s="28"/>
      <c r="E21" s="28"/>
      <c r="F21" s="29"/>
    </row>
    <row r="22" spans="1:6" ht="12.75">
      <c r="A22" s="30" t="s">
        <v>26</v>
      </c>
      <c r="B22" s="65" t="s">
        <v>27</v>
      </c>
      <c r="C22" s="58" t="s">
        <v>28</v>
      </c>
      <c r="D22" s="56">
        <v>54</v>
      </c>
      <c r="E22" s="33">
        <v>33.17</v>
      </c>
      <c r="F22" s="33">
        <f>E22*D22</f>
        <v>1791.18</v>
      </c>
    </row>
    <row r="23" spans="1:6" ht="12.75">
      <c r="A23" s="30" t="s">
        <v>29</v>
      </c>
      <c r="B23" s="65" t="s">
        <v>30</v>
      </c>
      <c r="C23" s="58" t="s">
        <v>28</v>
      </c>
      <c r="D23" s="56">
        <v>295</v>
      </c>
      <c r="E23" s="33">
        <v>30</v>
      </c>
      <c r="F23" s="33">
        <f>E23*D23</f>
        <v>8850</v>
      </c>
    </row>
    <row r="24" spans="1:6" ht="12.75">
      <c r="A24" s="30" t="s">
        <v>31</v>
      </c>
      <c r="B24" s="65" t="s">
        <v>32</v>
      </c>
      <c r="C24" s="58" t="s">
        <v>28</v>
      </c>
      <c r="D24" s="56">
        <v>37.4</v>
      </c>
      <c r="E24" s="33">
        <v>7.58</v>
      </c>
      <c r="F24" s="33">
        <f>E24*D24</f>
        <v>283.492</v>
      </c>
    </row>
    <row r="25" spans="1:6" ht="12.75">
      <c r="A25" s="30" t="s">
        <v>33</v>
      </c>
      <c r="B25" s="65" t="s">
        <v>34</v>
      </c>
      <c r="C25" s="58" t="s">
        <v>28</v>
      </c>
      <c r="D25" s="56">
        <v>15</v>
      </c>
      <c r="E25" s="33">
        <v>17.03</v>
      </c>
      <c r="F25" s="33">
        <f>E25*D25</f>
        <v>255.45000000000002</v>
      </c>
    </row>
    <row r="26" spans="1:8" ht="12.75">
      <c r="A26" s="30" t="s">
        <v>35</v>
      </c>
      <c r="B26" s="65" t="s">
        <v>36</v>
      </c>
      <c r="C26" s="58" t="s">
        <v>28</v>
      </c>
      <c r="D26" s="56">
        <v>15</v>
      </c>
      <c r="E26" s="33">
        <v>13.86</v>
      </c>
      <c r="F26" s="33">
        <f>E26*D26</f>
        <v>207.89999999999998</v>
      </c>
      <c r="H26" s="43"/>
    </row>
    <row r="27" spans="1:6" ht="12.75">
      <c r="A27" s="34"/>
      <c r="B27" s="35"/>
      <c r="C27" s="36"/>
      <c r="D27" s="82" t="s">
        <v>37</v>
      </c>
      <c r="E27" s="83"/>
      <c r="F27" s="37">
        <f>SUM(F22:F26)</f>
        <v>11388.022</v>
      </c>
    </row>
    <row r="28" spans="1:6" ht="13.5" thickBot="1">
      <c r="A28" s="38"/>
      <c r="B28" s="39"/>
      <c r="C28" s="38"/>
      <c r="D28" s="40"/>
      <c r="E28" s="40"/>
      <c r="F28" s="40"/>
    </row>
    <row r="29" spans="1:6" ht="13.5" thickBot="1">
      <c r="A29" s="22">
        <v>3</v>
      </c>
      <c r="B29" s="42" t="s">
        <v>38</v>
      </c>
      <c r="C29" s="27"/>
      <c r="D29" s="28"/>
      <c r="E29" s="28"/>
      <c r="F29" s="29"/>
    </row>
    <row r="30" spans="1:6" ht="12.75">
      <c r="A30" s="44" t="s">
        <v>39</v>
      </c>
      <c r="B30" s="45" t="s">
        <v>40</v>
      </c>
      <c r="C30" s="46"/>
      <c r="D30" s="46"/>
      <c r="E30" s="46"/>
      <c r="F30" s="47"/>
    </row>
    <row r="31" spans="1:6" ht="12.75">
      <c r="A31" s="30" t="s">
        <v>41</v>
      </c>
      <c r="B31" s="65" t="s">
        <v>42</v>
      </c>
      <c r="C31" s="58" t="s">
        <v>12</v>
      </c>
      <c r="D31" s="56">
        <v>15</v>
      </c>
      <c r="E31" s="33">
        <v>22.85</v>
      </c>
      <c r="F31" s="33">
        <f>E31*D31</f>
        <v>342.75</v>
      </c>
    </row>
    <row r="32" spans="1:6" ht="12.75">
      <c r="A32" s="30" t="s">
        <v>43</v>
      </c>
      <c r="B32" s="65" t="s">
        <v>44</v>
      </c>
      <c r="C32" s="58" t="s">
        <v>12</v>
      </c>
      <c r="D32" s="56">
        <v>26.6</v>
      </c>
      <c r="E32" s="33">
        <v>28.66</v>
      </c>
      <c r="F32" s="33">
        <f aca="true" t="shared" si="1" ref="F32:F37">E32*D32</f>
        <v>762.356</v>
      </c>
    </row>
    <row r="33" spans="1:6" ht="12.75">
      <c r="A33" s="30" t="s">
        <v>45</v>
      </c>
      <c r="B33" s="65" t="s">
        <v>46</v>
      </c>
      <c r="C33" s="58" t="s">
        <v>28</v>
      </c>
      <c r="D33" s="56">
        <v>6.3</v>
      </c>
      <c r="E33" s="33">
        <v>1420.25</v>
      </c>
      <c r="F33" s="33">
        <f t="shared" si="1"/>
        <v>8947.574999999999</v>
      </c>
    </row>
    <row r="34" spans="1:6" ht="12.75">
      <c r="A34" s="44" t="s">
        <v>47</v>
      </c>
      <c r="B34" s="53" t="s">
        <v>48</v>
      </c>
      <c r="C34" s="48"/>
      <c r="D34" s="48"/>
      <c r="E34" s="48"/>
      <c r="F34" s="49"/>
    </row>
    <row r="35" spans="1:6" ht="12.75">
      <c r="A35" s="30" t="s">
        <v>49</v>
      </c>
      <c r="B35" s="65" t="s">
        <v>44</v>
      </c>
      <c r="C35" s="58" t="s">
        <v>12</v>
      </c>
      <c r="D35" s="56">
        <v>260.6</v>
      </c>
      <c r="E35" s="50">
        <v>28.66</v>
      </c>
      <c r="F35" s="33">
        <f t="shared" si="1"/>
        <v>7468.796</v>
      </c>
    </row>
    <row r="36" spans="1:6" ht="12.75">
      <c r="A36" s="30" t="s">
        <v>50</v>
      </c>
      <c r="B36" s="65" t="s">
        <v>46</v>
      </c>
      <c r="C36" s="58" t="s">
        <v>28</v>
      </c>
      <c r="D36" s="56">
        <v>34.3</v>
      </c>
      <c r="E36" s="50">
        <v>1420.25</v>
      </c>
      <c r="F36" s="33">
        <f t="shared" si="1"/>
        <v>48714.575</v>
      </c>
    </row>
    <row r="37" spans="1:6" ht="12.75">
      <c r="A37" s="30" t="s">
        <v>51</v>
      </c>
      <c r="B37" s="65" t="s">
        <v>52</v>
      </c>
      <c r="C37" s="58" t="s">
        <v>12</v>
      </c>
      <c r="D37" s="56">
        <v>72</v>
      </c>
      <c r="E37" s="50">
        <v>6.73</v>
      </c>
      <c r="F37" s="33">
        <f t="shared" si="1"/>
        <v>484.56000000000006</v>
      </c>
    </row>
    <row r="38" spans="1:6" ht="12.75">
      <c r="A38" s="34"/>
      <c r="B38" s="35"/>
      <c r="C38" s="36"/>
      <c r="D38" s="82" t="s">
        <v>53</v>
      </c>
      <c r="E38" s="83"/>
      <c r="F38" s="37">
        <f>SUM(F31:F37)</f>
        <v>66720.612</v>
      </c>
    </row>
    <row r="39" spans="1:6" ht="13.5" thickBot="1">
      <c r="A39" s="38"/>
      <c r="B39" s="39"/>
      <c r="C39" s="38"/>
      <c r="D39" s="51"/>
      <c r="E39" s="52"/>
      <c r="F39" s="51"/>
    </row>
    <row r="40" spans="1:6" ht="13.5" thickBot="1">
      <c r="A40" s="22">
        <v>4</v>
      </c>
      <c r="B40" s="42" t="s">
        <v>54</v>
      </c>
      <c r="C40" s="27"/>
      <c r="D40" s="28"/>
      <c r="E40" s="28"/>
      <c r="F40" s="29"/>
    </row>
    <row r="41" spans="1:6" ht="12.75">
      <c r="A41" s="44" t="s">
        <v>55</v>
      </c>
      <c r="B41" s="53" t="s">
        <v>56</v>
      </c>
      <c r="C41" s="48"/>
      <c r="D41" s="48"/>
      <c r="E41" s="48"/>
      <c r="F41" s="49"/>
    </row>
    <row r="42" spans="1:6" ht="12.75">
      <c r="A42" s="30" t="s">
        <v>57</v>
      </c>
      <c r="B42" s="65" t="s">
        <v>44</v>
      </c>
      <c r="C42" s="58" t="s">
        <v>12</v>
      </c>
      <c r="D42" s="56">
        <v>185.5</v>
      </c>
      <c r="E42" s="50">
        <v>28.66</v>
      </c>
      <c r="F42" s="33">
        <f>E42*D42</f>
        <v>5316.43</v>
      </c>
    </row>
    <row r="43" spans="1:6" ht="12.75">
      <c r="A43" s="30" t="s">
        <v>58</v>
      </c>
      <c r="B43" s="65" t="s">
        <v>46</v>
      </c>
      <c r="C43" s="58" t="s">
        <v>28</v>
      </c>
      <c r="D43" s="56">
        <v>18</v>
      </c>
      <c r="E43" s="33">
        <v>1420.25</v>
      </c>
      <c r="F43" s="33">
        <f>E43*D43</f>
        <v>25564.5</v>
      </c>
    </row>
    <row r="44" spans="1:6" ht="12.75">
      <c r="A44" s="44" t="s">
        <v>59</v>
      </c>
      <c r="B44" s="53" t="s">
        <v>60</v>
      </c>
      <c r="C44" s="48"/>
      <c r="D44" s="48"/>
      <c r="E44" s="48"/>
      <c r="F44" s="49"/>
    </row>
    <row r="45" spans="1:6" ht="12.75">
      <c r="A45" s="30" t="s">
        <v>61</v>
      </c>
      <c r="B45" s="65" t="s">
        <v>44</v>
      </c>
      <c r="C45" s="58" t="s">
        <v>12</v>
      </c>
      <c r="D45" s="56">
        <v>110</v>
      </c>
      <c r="E45" s="50">
        <v>28.66</v>
      </c>
      <c r="F45" s="33">
        <f>E45*D45</f>
        <v>3152.6</v>
      </c>
    </row>
    <row r="46" spans="1:6" ht="12.75">
      <c r="A46" s="30" t="s">
        <v>62</v>
      </c>
      <c r="B46" s="65" t="s">
        <v>46</v>
      </c>
      <c r="C46" s="58" t="s">
        <v>28</v>
      </c>
      <c r="D46" s="56">
        <v>7.5</v>
      </c>
      <c r="E46" s="33">
        <v>1420.25</v>
      </c>
      <c r="F46" s="33">
        <f>E46*D46</f>
        <v>10651.875</v>
      </c>
    </row>
    <row r="47" spans="1:6" ht="12.75">
      <c r="A47" s="44" t="s">
        <v>63</v>
      </c>
      <c r="B47" s="53" t="s">
        <v>64</v>
      </c>
      <c r="C47" s="48"/>
      <c r="D47" s="48"/>
      <c r="E47" s="48"/>
      <c r="F47" s="49"/>
    </row>
    <row r="48" spans="1:6" ht="12.75">
      <c r="A48" s="30" t="s">
        <v>65</v>
      </c>
      <c r="B48" s="65" t="s">
        <v>66</v>
      </c>
      <c r="C48" s="58" t="s">
        <v>12</v>
      </c>
      <c r="D48" s="56">
        <v>88.6</v>
      </c>
      <c r="E48" s="50">
        <v>56.6</v>
      </c>
      <c r="F48" s="33">
        <f>E48*D48</f>
        <v>5014.76</v>
      </c>
    </row>
    <row r="49" spans="1:6" ht="12.75">
      <c r="A49" s="34"/>
      <c r="B49" s="66"/>
      <c r="C49" s="67"/>
      <c r="D49" s="84" t="s">
        <v>67</v>
      </c>
      <c r="E49" s="85"/>
      <c r="F49" s="37">
        <f>SUM(F42:F48)</f>
        <v>49700.165</v>
      </c>
    </row>
    <row r="50" spans="1:6" ht="13.5" thickBot="1">
      <c r="A50" s="38"/>
      <c r="B50" s="39"/>
      <c r="C50" s="38"/>
      <c r="D50" s="51"/>
      <c r="E50" s="52"/>
      <c r="F50" s="51"/>
    </row>
    <row r="51" spans="1:6" ht="13.5" thickBot="1">
      <c r="A51" s="22">
        <v>5</v>
      </c>
      <c r="B51" s="42" t="s">
        <v>68</v>
      </c>
      <c r="C51" s="27"/>
      <c r="D51" s="28"/>
      <c r="E51" s="28"/>
      <c r="F51" s="29"/>
    </row>
    <row r="52" spans="1:6" ht="22.5">
      <c r="A52" s="30" t="s">
        <v>69</v>
      </c>
      <c r="B52" s="65" t="s">
        <v>70</v>
      </c>
      <c r="C52" s="58" t="s">
        <v>12</v>
      </c>
      <c r="D52" s="56">
        <v>331</v>
      </c>
      <c r="E52" s="33">
        <v>36.47</v>
      </c>
      <c r="F52" s="33">
        <f>E52*D52</f>
        <v>12071.57</v>
      </c>
    </row>
    <row r="53" spans="1:6" ht="22.5">
      <c r="A53" s="30" t="s">
        <v>71</v>
      </c>
      <c r="B53" s="65" t="s">
        <v>72</v>
      </c>
      <c r="C53" s="58" t="s">
        <v>12</v>
      </c>
      <c r="D53" s="56">
        <v>183</v>
      </c>
      <c r="E53" s="54">
        <v>36.47</v>
      </c>
      <c r="F53" s="33">
        <f>E53*D53</f>
        <v>6674.01</v>
      </c>
    </row>
    <row r="54" spans="1:6" ht="22.5">
      <c r="A54" s="30" t="s">
        <v>73</v>
      </c>
      <c r="B54" s="65" t="s">
        <v>74</v>
      </c>
      <c r="C54" s="58" t="s">
        <v>12</v>
      </c>
      <c r="D54" s="56">
        <v>28</v>
      </c>
      <c r="E54" s="54">
        <v>146.05</v>
      </c>
      <c r="F54" s="33">
        <f>E54*D54</f>
        <v>4089.4000000000005</v>
      </c>
    </row>
    <row r="55" spans="1:6" ht="22.5">
      <c r="A55" s="30" t="s">
        <v>75</v>
      </c>
      <c r="B55" s="65" t="s">
        <v>76</v>
      </c>
      <c r="C55" s="58" t="s">
        <v>12</v>
      </c>
      <c r="D55" s="56">
        <v>6</v>
      </c>
      <c r="E55" s="54">
        <v>103.02</v>
      </c>
      <c r="F55" s="33">
        <f>E55*D55</f>
        <v>618.12</v>
      </c>
    </row>
    <row r="56" spans="1:6" ht="22.5">
      <c r="A56" s="30" t="s">
        <v>77</v>
      </c>
      <c r="B56" s="65" t="s">
        <v>78</v>
      </c>
      <c r="C56" s="58" t="s">
        <v>12</v>
      </c>
      <c r="D56" s="56">
        <v>148.1</v>
      </c>
      <c r="E56" s="54">
        <v>103.27</v>
      </c>
      <c r="F56" s="33">
        <f>E56*D56</f>
        <v>15294.286999999998</v>
      </c>
    </row>
    <row r="57" spans="1:6" ht="12.75">
      <c r="A57" s="34"/>
      <c r="B57" s="35"/>
      <c r="C57" s="36"/>
      <c r="D57" s="82" t="s">
        <v>79</v>
      </c>
      <c r="E57" s="83"/>
      <c r="F57" s="37">
        <f>SUM(F52:G56)</f>
        <v>38747.387</v>
      </c>
    </row>
    <row r="58" spans="1:6" ht="13.5" thickBot="1">
      <c r="A58" s="38"/>
      <c r="B58" s="39"/>
      <c r="C58" s="38"/>
      <c r="D58" s="40"/>
      <c r="E58" s="40"/>
      <c r="F58" s="40"/>
    </row>
    <row r="59" spans="1:6" ht="13.5" thickBot="1">
      <c r="A59" s="22">
        <v>6</v>
      </c>
      <c r="B59" s="42" t="s">
        <v>80</v>
      </c>
      <c r="C59" s="27"/>
      <c r="D59" s="28"/>
      <c r="E59" s="28"/>
      <c r="F59" s="29"/>
    </row>
    <row r="60" spans="1:6" ht="12.75">
      <c r="A60" s="30" t="s">
        <v>81</v>
      </c>
      <c r="B60" s="65" t="s">
        <v>82</v>
      </c>
      <c r="C60" s="58" t="s">
        <v>12</v>
      </c>
      <c r="D60" s="56">
        <v>1114</v>
      </c>
      <c r="E60" s="56">
        <v>87.37</v>
      </c>
      <c r="F60" s="33">
        <f>E60*D60</f>
        <v>97330.18000000001</v>
      </c>
    </row>
    <row r="61" spans="1:6" ht="12.75">
      <c r="A61" s="30" t="s">
        <v>83</v>
      </c>
      <c r="B61" s="65" t="s">
        <v>84</v>
      </c>
      <c r="C61" s="58" t="s">
        <v>12</v>
      </c>
      <c r="D61" s="56">
        <v>1114</v>
      </c>
      <c r="E61" s="56">
        <v>34.14</v>
      </c>
      <c r="F61" s="33">
        <f>E61*D61</f>
        <v>38031.96</v>
      </c>
    </row>
    <row r="62" spans="1:6" ht="12.75">
      <c r="A62" s="34"/>
      <c r="B62" s="35"/>
      <c r="C62" s="36"/>
      <c r="D62" s="82" t="s">
        <v>85</v>
      </c>
      <c r="E62" s="83"/>
      <c r="F62" s="37">
        <f>SUM(F60:F61)</f>
        <v>135362.14</v>
      </c>
    </row>
    <row r="63" spans="1:6" ht="13.5" thickBot="1">
      <c r="A63" s="38"/>
      <c r="B63" s="39"/>
      <c r="C63" s="38"/>
      <c r="D63" s="40"/>
      <c r="E63" s="40"/>
      <c r="F63" s="40"/>
    </row>
    <row r="64" spans="1:6" ht="13.5" thickBot="1">
      <c r="A64" s="22">
        <v>7</v>
      </c>
      <c r="B64" s="42" t="s">
        <v>86</v>
      </c>
      <c r="C64" s="27"/>
      <c r="D64" s="28"/>
      <c r="E64" s="28"/>
      <c r="F64" s="29"/>
    </row>
    <row r="65" spans="1:6" s="57" customFormat="1" ht="22.5">
      <c r="A65" s="55" t="s">
        <v>87</v>
      </c>
      <c r="B65" s="65" t="s">
        <v>88</v>
      </c>
      <c r="C65" s="58" t="s">
        <v>89</v>
      </c>
      <c r="D65" s="56">
        <v>2</v>
      </c>
      <c r="E65" s="56">
        <v>897</v>
      </c>
      <c r="F65" s="56">
        <f>E65*D65</f>
        <v>1794</v>
      </c>
    </row>
    <row r="66" spans="1:6" s="57" customFormat="1" ht="12.75">
      <c r="A66" s="55" t="s">
        <v>90</v>
      </c>
      <c r="B66" s="65" t="s">
        <v>91</v>
      </c>
      <c r="C66" s="58" t="s">
        <v>89</v>
      </c>
      <c r="D66" s="56">
        <v>1</v>
      </c>
      <c r="E66" s="56">
        <v>481.39</v>
      </c>
      <c r="F66" s="56">
        <f>E66*D66</f>
        <v>481.39</v>
      </c>
    </row>
    <row r="67" spans="1:6" s="57" customFormat="1" ht="12.75">
      <c r="A67" s="55" t="s">
        <v>92</v>
      </c>
      <c r="B67" s="65" t="s">
        <v>93</v>
      </c>
      <c r="C67" s="58" t="s">
        <v>89</v>
      </c>
      <c r="D67" s="56">
        <v>4</v>
      </c>
      <c r="E67" s="56">
        <v>313.49</v>
      </c>
      <c r="F67" s="56">
        <f>E67*D67</f>
        <v>1253.96</v>
      </c>
    </row>
    <row r="68" spans="1:6" s="57" customFormat="1" ht="22.5">
      <c r="A68" s="55" t="s">
        <v>94</v>
      </c>
      <c r="B68" s="65" t="s">
        <v>95</v>
      </c>
      <c r="C68" s="58" t="s">
        <v>89</v>
      </c>
      <c r="D68" s="56">
        <v>2</v>
      </c>
      <c r="E68" s="56">
        <v>408.25</v>
      </c>
      <c r="F68" s="56">
        <f>E68*D68</f>
        <v>816.5</v>
      </c>
    </row>
    <row r="69" spans="1:6" ht="12.75">
      <c r="A69" s="34"/>
      <c r="B69" s="35"/>
      <c r="C69" s="36"/>
      <c r="D69" s="82" t="s">
        <v>96</v>
      </c>
      <c r="E69" s="83"/>
      <c r="F69" s="37">
        <f>SUM(F65:F68)</f>
        <v>4345.85</v>
      </c>
    </row>
    <row r="70" spans="1:6" ht="13.5" thickBot="1">
      <c r="A70" s="38"/>
      <c r="B70" s="39"/>
      <c r="C70" s="38"/>
      <c r="D70" s="40"/>
      <c r="E70" s="40"/>
      <c r="F70" s="40"/>
    </row>
    <row r="71" spans="1:6" ht="13.5" thickBot="1">
      <c r="A71" s="22">
        <v>8</v>
      </c>
      <c r="B71" s="42" t="s">
        <v>97</v>
      </c>
      <c r="C71" s="27"/>
      <c r="D71" s="28"/>
      <c r="E71" s="28"/>
      <c r="F71" s="29"/>
    </row>
    <row r="72" spans="1:6" ht="12.75">
      <c r="A72" s="30" t="s">
        <v>98</v>
      </c>
      <c r="B72" s="65" t="s">
        <v>99</v>
      </c>
      <c r="C72" s="58" t="s">
        <v>12</v>
      </c>
      <c r="D72" s="56">
        <v>960.1</v>
      </c>
      <c r="E72" s="33">
        <v>4.57</v>
      </c>
      <c r="F72" s="33">
        <f>E72*D72</f>
        <v>4387.657</v>
      </c>
    </row>
    <row r="73" spans="1:6" ht="12.75">
      <c r="A73" s="30" t="s">
        <v>100</v>
      </c>
      <c r="B73" s="65" t="s">
        <v>101</v>
      </c>
      <c r="C73" s="58" t="s">
        <v>12</v>
      </c>
      <c r="D73" s="56">
        <v>409.1</v>
      </c>
      <c r="E73" s="33">
        <v>15.27</v>
      </c>
      <c r="F73" s="33">
        <f>E73*D73</f>
        <v>6246.957</v>
      </c>
    </row>
    <row r="74" spans="1:6" ht="22.5">
      <c r="A74" s="30" t="s">
        <v>102</v>
      </c>
      <c r="B74" s="65" t="s">
        <v>103</v>
      </c>
      <c r="C74" s="58" t="s">
        <v>12</v>
      </c>
      <c r="D74" s="56">
        <v>551</v>
      </c>
      <c r="E74" s="33">
        <v>14.38</v>
      </c>
      <c r="F74" s="33">
        <f>E74*D74</f>
        <v>7923.38</v>
      </c>
    </row>
    <row r="75" spans="1:6" ht="22.5">
      <c r="A75" s="30" t="s">
        <v>104</v>
      </c>
      <c r="B75" s="65" t="s">
        <v>105</v>
      </c>
      <c r="C75" s="58" t="s">
        <v>12</v>
      </c>
      <c r="D75" s="56">
        <v>328</v>
      </c>
      <c r="E75" s="56">
        <v>25</v>
      </c>
      <c r="F75" s="56">
        <f>E75*D75</f>
        <v>8200</v>
      </c>
    </row>
    <row r="76" spans="1:6" ht="22.5">
      <c r="A76" s="30" t="s">
        <v>106</v>
      </c>
      <c r="B76" s="65" t="s">
        <v>107</v>
      </c>
      <c r="C76" s="58" t="s">
        <v>12</v>
      </c>
      <c r="D76" s="56">
        <v>81.1</v>
      </c>
      <c r="E76" s="56">
        <v>25.42</v>
      </c>
      <c r="F76" s="56">
        <f>E76*D76</f>
        <v>2061.562</v>
      </c>
    </row>
    <row r="77" spans="1:6" ht="12.75">
      <c r="A77" s="34"/>
      <c r="B77" s="35"/>
      <c r="C77" s="36"/>
      <c r="D77" s="82" t="s">
        <v>108</v>
      </c>
      <c r="E77" s="83"/>
      <c r="F77" s="37">
        <f>SUM(F72:F76)</f>
        <v>28819.556000000004</v>
      </c>
    </row>
    <row r="78" spans="1:6" ht="13.5" thickBot="1">
      <c r="A78" s="38"/>
      <c r="B78" s="39"/>
      <c r="C78" s="38"/>
      <c r="D78" s="40"/>
      <c r="E78" s="40"/>
      <c r="F78" s="40"/>
    </row>
    <row r="79" spans="1:8" ht="13.5" thickBot="1">
      <c r="A79" s="22">
        <v>9</v>
      </c>
      <c r="B79" s="42" t="s">
        <v>109</v>
      </c>
      <c r="C79" s="27"/>
      <c r="D79" s="28"/>
      <c r="E79" s="28"/>
      <c r="F79" s="29"/>
      <c r="H79" s="43"/>
    </row>
    <row r="80" spans="1:6" ht="12.75">
      <c r="A80" s="30" t="s">
        <v>110</v>
      </c>
      <c r="B80" s="65" t="s">
        <v>111</v>
      </c>
      <c r="C80" s="58" t="s">
        <v>12</v>
      </c>
      <c r="D80" s="56">
        <v>633.2</v>
      </c>
      <c r="E80" s="56">
        <v>4.39</v>
      </c>
      <c r="F80" s="33">
        <f>E80*D80</f>
        <v>2779.748</v>
      </c>
    </row>
    <row r="81" spans="1:6" ht="12.75">
      <c r="A81" s="30" t="s">
        <v>112</v>
      </c>
      <c r="B81" s="65" t="s">
        <v>113</v>
      </c>
      <c r="C81" s="58" t="s">
        <v>12</v>
      </c>
      <c r="D81" s="56">
        <v>633.2</v>
      </c>
      <c r="E81" s="56">
        <v>65.5</v>
      </c>
      <c r="F81" s="33">
        <f>E81*D81</f>
        <v>41474.600000000006</v>
      </c>
    </row>
    <row r="82" spans="1:6" ht="12.75">
      <c r="A82" s="30" t="s">
        <v>114</v>
      </c>
      <c r="B82" s="65" t="s">
        <v>115</v>
      </c>
      <c r="C82" s="58" t="s">
        <v>12</v>
      </c>
      <c r="D82" s="56">
        <v>195.4</v>
      </c>
      <c r="E82" s="56">
        <v>24.96</v>
      </c>
      <c r="F82" s="33">
        <f>E82*D82</f>
        <v>4877.184</v>
      </c>
    </row>
    <row r="83" spans="1:6" ht="22.5">
      <c r="A83" s="30" t="s">
        <v>116</v>
      </c>
      <c r="B83" s="65" t="s">
        <v>117</v>
      </c>
      <c r="C83" s="58" t="s">
        <v>118</v>
      </c>
      <c r="D83" s="56">
        <v>627.05</v>
      </c>
      <c r="E83" s="56">
        <v>8.53</v>
      </c>
      <c r="F83" s="33">
        <f>E83*D83</f>
        <v>5348.736499999999</v>
      </c>
    </row>
    <row r="84" spans="1:6" ht="12.75">
      <c r="A84" s="30" t="s">
        <v>119</v>
      </c>
      <c r="B84" s="65" t="s">
        <v>120</v>
      </c>
      <c r="C84" s="58" t="s">
        <v>12</v>
      </c>
      <c r="D84" s="56">
        <v>62.5</v>
      </c>
      <c r="E84" s="56">
        <v>38.78</v>
      </c>
      <c r="F84" s="56">
        <f>E84*D84</f>
        <v>2423.75</v>
      </c>
    </row>
    <row r="85" spans="1:6" ht="12.75">
      <c r="A85" s="34"/>
      <c r="B85" s="35"/>
      <c r="C85" s="36"/>
      <c r="D85" s="82" t="s">
        <v>121</v>
      </c>
      <c r="E85" s="83"/>
      <c r="F85" s="37">
        <f>SUM(F80:F84)</f>
        <v>56904.018500000006</v>
      </c>
    </row>
    <row r="86" spans="1:6" ht="13.5" thickBot="1">
      <c r="A86" s="38"/>
      <c r="B86" s="39"/>
      <c r="C86" s="38"/>
      <c r="D86" s="40"/>
      <c r="E86" s="40"/>
      <c r="F86" s="40"/>
    </row>
    <row r="87" spans="1:6" ht="13.5" thickBot="1">
      <c r="A87" s="22">
        <v>10</v>
      </c>
      <c r="B87" s="42" t="s">
        <v>122</v>
      </c>
      <c r="C87" s="27"/>
      <c r="D87" s="28"/>
      <c r="E87" s="28"/>
      <c r="F87" s="29"/>
    </row>
    <row r="88" spans="1:6" ht="12.75">
      <c r="A88" s="30" t="s">
        <v>123</v>
      </c>
      <c r="B88" s="65" t="s">
        <v>124</v>
      </c>
      <c r="C88" s="58" t="s">
        <v>12</v>
      </c>
      <c r="D88" s="56">
        <v>847.2</v>
      </c>
      <c r="E88" s="33">
        <v>3.9</v>
      </c>
      <c r="F88" s="33">
        <f aca="true" t="shared" si="2" ref="F88:F95">E88*D88</f>
        <v>3304.08</v>
      </c>
    </row>
    <row r="89" spans="1:6" ht="12.75">
      <c r="A89" s="30" t="s">
        <v>125</v>
      </c>
      <c r="B89" s="65" t="s">
        <v>126</v>
      </c>
      <c r="C89" s="58" t="s">
        <v>118</v>
      </c>
      <c r="D89" s="56">
        <v>360</v>
      </c>
      <c r="E89" s="33">
        <v>6.5</v>
      </c>
      <c r="F89" s="33">
        <f t="shared" si="2"/>
        <v>2340</v>
      </c>
    </row>
    <row r="90" spans="1:6" ht="12.75">
      <c r="A90" s="30" t="s">
        <v>127</v>
      </c>
      <c r="B90" s="65" t="s">
        <v>128</v>
      </c>
      <c r="C90" s="58" t="s">
        <v>12</v>
      </c>
      <c r="D90" s="56">
        <v>88.6</v>
      </c>
      <c r="E90" s="33">
        <v>12.08</v>
      </c>
      <c r="F90" s="33">
        <f t="shared" si="2"/>
        <v>1070.288</v>
      </c>
    </row>
    <row r="91" spans="1:6" ht="12.75">
      <c r="A91" s="30" t="s">
        <v>129</v>
      </c>
      <c r="B91" s="65" t="s">
        <v>130</v>
      </c>
      <c r="C91" s="58" t="s">
        <v>12</v>
      </c>
      <c r="D91" s="56">
        <v>1114</v>
      </c>
      <c r="E91" s="33">
        <v>12.73</v>
      </c>
      <c r="F91" s="33">
        <f t="shared" si="2"/>
        <v>14181.220000000001</v>
      </c>
    </row>
    <row r="92" spans="1:6" ht="12.75">
      <c r="A92" s="30" t="s">
        <v>131</v>
      </c>
      <c r="B92" s="65" t="s">
        <v>132</v>
      </c>
      <c r="C92" s="58" t="s">
        <v>12</v>
      </c>
      <c r="D92" s="56">
        <v>1114</v>
      </c>
      <c r="E92" s="33">
        <v>7.46</v>
      </c>
      <c r="F92" s="33">
        <f t="shared" si="2"/>
        <v>8310.44</v>
      </c>
    </row>
    <row r="93" spans="1:6" ht="12.75">
      <c r="A93" s="30" t="s">
        <v>133</v>
      </c>
      <c r="B93" s="68" t="s">
        <v>134</v>
      </c>
      <c r="C93" s="58" t="s">
        <v>12</v>
      </c>
      <c r="D93" s="56">
        <v>847.2</v>
      </c>
      <c r="E93" s="33">
        <v>14</v>
      </c>
      <c r="F93" s="33">
        <f t="shared" si="2"/>
        <v>11860.800000000001</v>
      </c>
    </row>
    <row r="94" spans="1:6" ht="12.75">
      <c r="A94" s="30" t="s">
        <v>135</v>
      </c>
      <c r="B94" s="68" t="s">
        <v>136</v>
      </c>
      <c r="C94" s="58" t="s">
        <v>12</v>
      </c>
      <c r="D94" s="56">
        <v>480</v>
      </c>
      <c r="E94" s="33">
        <v>15.53</v>
      </c>
      <c r="F94" s="33">
        <f t="shared" si="2"/>
        <v>7454.4</v>
      </c>
    </row>
    <row r="95" spans="1:6" ht="12.75">
      <c r="A95" s="30" t="s">
        <v>137</v>
      </c>
      <c r="B95" s="65" t="s">
        <v>138</v>
      </c>
      <c r="C95" s="58" t="s">
        <v>12</v>
      </c>
      <c r="D95" s="56">
        <v>476</v>
      </c>
      <c r="E95" s="33">
        <v>9.43</v>
      </c>
      <c r="F95" s="33">
        <f t="shared" si="2"/>
        <v>4488.68</v>
      </c>
    </row>
    <row r="96" spans="1:6" ht="12.75">
      <c r="A96" s="34"/>
      <c r="B96" s="35"/>
      <c r="C96" s="36"/>
      <c r="D96" s="82" t="s">
        <v>139</v>
      </c>
      <c r="E96" s="83"/>
      <c r="F96" s="37">
        <f>SUM(F88:G95)</f>
        <v>53009.90800000001</v>
      </c>
    </row>
    <row r="97" spans="1:6" ht="13.5" thickBot="1">
      <c r="A97" s="38"/>
      <c r="B97" s="39"/>
      <c r="C97" s="38"/>
      <c r="D97" s="51"/>
      <c r="E97" s="52"/>
      <c r="F97" s="51"/>
    </row>
    <row r="98" spans="1:6" ht="13.5" thickBot="1">
      <c r="A98" s="22">
        <v>11</v>
      </c>
      <c r="B98" s="42" t="s">
        <v>140</v>
      </c>
      <c r="C98" s="27"/>
      <c r="D98" s="28"/>
      <c r="E98" s="28"/>
      <c r="F98" s="29"/>
    </row>
    <row r="99" spans="1:6" s="57" customFormat="1" ht="12.75">
      <c r="A99" s="55" t="s">
        <v>141</v>
      </c>
      <c r="B99" s="65" t="s">
        <v>142</v>
      </c>
      <c r="C99" s="58" t="s">
        <v>19</v>
      </c>
      <c r="D99" s="56">
        <v>4</v>
      </c>
      <c r="E99" s="56">
        <v>0.46</v>
      </c>
      <c r="F99" s="56">
        <f aca="true" t="shared" si="3" ref="F99:F137">E99*D99</f>
        <v>1.84</v>
      </c>
    </row>
    <row r="100" spans="1:6" s="57" customFormat="1" ht="12.75">
      <c r="A100" s="55" t="s">
        <v>143</v>
      </c>
      <c r="B100" s="68" t="s">
        <v>144</v>
      </c>
      <c r="C100" s="58" t="s">
        <v>19</v>
      </c>
      <c r="D100" s="56">
        <v>12</v>
      </c>
      <c r="E100" s="56">
        <v>0.58</v>
      </c>
      <c r="F100" s="56">
        <f t="shared" si="3"/>
        <v>6.959999999999999</v>
      </c>
    </row>
    <row r="101" spans="1:6" s="57" customFormat="1" ht="12.75">
      <c r="A101" s="55" t="s">
        <v>145</v>
      </c>
      <c r="B101" s="68" t="s">
        <v>146</v>
      </c>
      <c r="C101" s="58" t="s">
        <v>19</v>
      </c>
      <c r="D101" s="56">
        <v>4</v>
      </c>
      <c r="E101" s="56">
        <v>1.21</v>
      </c>
      <c r="F101" s="56">
        <f t="shared" si="3"/>
        <v>4.84</v>
      </c>
    </row>
    <row r="102" spans="1:6" s="57" customFormat="1" ht="12.75">
      <c r="A102" s="55" t="s">
        <v>147</v>
      </c>
      <c r="B102" s="65" t="s">
        <v>148</v>
      </c>
      <c r="C102" s="58" t="s">
        <v>19</v>
      </c>
      <c r="D102" s="56">
        <v>4</v>
      </c>
      <c r="E102" s="56">
        <v>3.16</v>
      </c>
      <c r="F102" s="56">
        <f t="shared" si="3"/>
        <v>12.64</v>
      </c>
    </row>
    <row r="103" spans="1:6" s="57" customFormat="1" ht="12.75">
      <c r="A103" s="55" t="s">
        <v>149</v>
      </c>
      <c r="B103" s="65" t="s">
        <v>150</v>
      </c>
      <c r="C103" s="58" t="s">
        <v>19</v>
      </c>
      <c r="D103" s="56">
        <v>2</v>
      </c>
      <c r="E103" s="56">
        <v>1.68</v>
      </c>
      <c r="F103" s="56">
        <f t="shared" si="3"/>
        <v>3.36</v>
      </c>
    </row>
    <row r="104" spans="1:6" s="57" customFormat="1" ht="12.75">
      <c r="A104" s="55" t="s">
        <v>151</v>
      </c>
      <c r="B104" s="65" t="s">
        <v>152</v>
      </c>
      <c r="C104" s="58" t="s">
        <v>19</v>
      </c>
      <c r="D104" s="56">
        <v>2</v>
      </c>
      <c r="E104" s="56">
        <v>1.99</v>
      </c>
      <c r="F104" s="56">
        <f t="shared" si="3"/>
        <v>3.98</v>
      </c>
    </row>
    <row r="105" spans="1:6" s="57" customFormat="1" ht="12.75">
      <c r="A105" s="55" t="s">
        <v>153</v>
      </c>
      <c r="B105" s="65" t="s">
        <v>154</v>
      </c>
      <c r="C105" s="58" t="s">
        <v>19</v>
      </c>
      <c r="D105" s="56">
        <v>1</v>
      </c>
      <c r="E105" s="56">
        <v>1437.5</v>
      </c>
      <c r="F105" s="56">
        <f t="shared" si="3"/>
        <v>1437.5</v>
      </c>
    </row>
    <row r="106" spans="1:6" s="57" customFormat="1" ht="12.75">
      <c r="A106" s="55" t="s">
        <v>155</v>
      </c>
      <c r="B106" s="65" t="s">
        <v>156</v>
      </c>
      <c r="C106" s="58" t="s">
        <v>19</v>
      </c>
      <c r="D106" s="56">
        <v>10</v>
      </c>
      <c r="E106" s="56">
        <v>3.16</v>
      </c>
      <c r="F106" s="56">
        <f t="shared" si="3"/>
        <v>31.6</v>
      </c>
    </row>
    <row r="107" spans="1:6" s="57" customFormat="1" ht="12.75">
      <c r="A107" s="55" t="s">
        <v>157</v>
      </c>
      <c r="B107" s="65" t="s">
        <v>158</v>
      </c>
      <c r="C107" s="58" t="s">
        <v>19</v>
      </c>
      <c r="D107" s="56">
        <v>3</v>
      </c>
      <c r="E107" s="56">
        <v>10.47</v>
      </c>
      <c r="F107" s="56">
        <f t="shared" si="3"/>
        <v>31.410000000000004</v>
      </c>
    </row>
    <row r="108" spans="1:6" s="57" customFormat="1" ht="12.75">
      <c r="A108" s="55" t="s">
        <v>159</v>
      </c>
      <c r="B108" s="65" t="s">
        <v>160</v>
      </c>
      <c r="C108" s="58" t="s">
        <v>19</v>
      </c>
      <c r="D108" s="56">
        <v>2</v>
      </c>
      <c r="E108" s="56">
        <v>14.15</v>
      </c>
      <c r="F108" s="56">
        <f t="shared" si="3"/>
        <v>28.3</v>
      </c>
    </row>
    <row r="109" spans="1:6" s="57" customFormat="1" ht="12.75">
      <c r="A109" s="55" t="s">
        <v>161</v>
      </c>
      <c r="B109" s="65" t="s">
        <v>162</v>
      </c>
      <c r="C109" s="58" t="s">
        <v>19</v>
      </c>
      <c r="D109" s="56">
        <v>11</v>
      </c>
      <c r="E109" s="56">
        <v>0.51</v>
      </c>
      <c r="F109" s="56">
        <f t="shared" si="3"/>
        <v>5.61</v>
      </c>
    </row>
    <row r="110" spans="1:6" s="57" customFormat="1" ht="12.75">
      <c r="A110" s="55" t="s">
        <v>163</v>
      </c>
      <c r="B110" s="65" t="s">
        <v>164</v>
      </c>
      <c r="C110" s="58" t="s">
        <v>19</v>
      </c>
      <c r="D110" s="56">
        <v>6</v>
      </c>
      <c r="E110" s="56">
        <v>1.33</v>
      </c>
      <c r="F110" s="56">
        <f t="shared" si="3"/>
        <v>7.98</v>
      </c>
    </row>
    <row r="111" spans="1:6" s="57" customFormat="1" ht="12.75">
      <c r="A111" s="55" t="s">
        <v>165</v>
      </c>
      <c r="B111" s="65" t="s">
        <v>166</v>
      </c>
      <c r="C111" s="58" t="s">
        <v>19</v>
      </c>
      <c r="D111" s="56">
        <v>8</v>
      </c>
      <c r="E111" s="56">
        <v>3.58</v>
      </c>
      <c r="F111" s="56">
        <f t="shared" si="3"/>
        <v>28.64</v>
      </c>
    </row>
    <row r="112" spans="1:6" s="57" customFormat="1" ht="12.75">
      <c r="A112" s="55" t="s">
        <v>167</v>
      </c>
      <c r="B112" s="65" t="s">
        <v>168</v>
      </c>
      <c r="C112" s="58" t="s">
        <v>19</v>
      </c>
      <c r="D112" s="56">
        <v>2</v>
      </c>
      <c r="E112" s="56">
        <v>1.13</v>
      </c>
      <c r="F112" s="56">
        <f t="shared" si="3"/>
        <v>2.26</v>
      </c>
    </row>
    <row r="113" spans="1:6" s="57" customFormat="1" ht="12.75">
      <c r="A113" s="55" t="s">
        <v>169</v>
      </c>
      <c r="B113" s="65" t="s">
        <v>170</v>
      </c>
      <c r="C113" s="58" t="s">
        <v>19</v>
      </c>
      <c r="D113" s="56">
        <v>4</v>
      </c>
      <c r="E113" s="56">
        <v>1.94</v>
      </c>
      <c r="F113" s="56">
        <f t="shared" si="3"/>
        <v>7.76</v>
      </c>
    </row>
    <row r="114" spans="1:6" s="57" customFormat="1" ht="12.75">
      <c r="A114" s="55" t="s">
        <v>171</v>
      </c>
      <c r="B114" s="65" t="s">
        <v>172</v>
      </c>
      <c r="C114" s="58" t="s">
        <v>19</v>
      </c>
      <c r="D114" s="56">
        <v>16</v>
      </c>
      <c r="E114" s="56">
        <v>1.44</v>
      </c>
      <c r="F114" s="56">
        <f t="shared" si="3"/>
        <v>23.04</v>
      </c>
    </row>
    <row r="115" spans="1:6" s="57" customFormat="1" ht="12.75">
      <c r="A115" s="55" t="s">
        <v>173</v>
      </c>
      <c r="B115" s="65" t="s">
        <v>174</v>
      </c>
      <c r="C115" s="58" t="s">
        <v>19</v>
      </c>
      <c r="D115" s="56">
        <v>4</v>
      </c>
      <c r="E115" s="56">
        <v>2.37</v>
      </c>
      <c r="F115" s="56">
        <f t="shared" si="3"/>
        <v>9.48</v>
      </c>
    </row>
    <row r="116" spans="1:6" s="57" customFormat="1" ht="12.75">
      <c r="A116" s="55" t="s">
        <v>175</v>
      </c>
      <c r="B116" s="65" t="s">
        <v>176</v>
      </c>
      <c r="C116" s="58" t="s">
        <v>19</v>
      </c>
      <c r="D116" s="56">
        <v>2</v>
      </c>
      <c r="E116" s="56">
        <v>4.03</v>
      </c>
      <c r="F116" s="56">
        <f t="shared" si="3"/>
        <v>8.06</v>
      </c>
    </row>
    <row r="117" spans="1:6" s="57" customFormat="1" ht="12.75">
      <c r="A117" s="55" t="s">
        <v>177</v>
      </c>
      <c r="B117" s="65" t="s">
        <v>178</v>
      </c>
      <c r="C117" s="58" t="s">
        <v>19</v>
      </c>
      <c r="D117" s="56">
        <v>4</v>
      </c>
      <c r="E117" s="56">
        <v>1.06</v>
      </c>
      <c r="F117" s="56">
        <f t="shared" si="3"/>
        <v>4.24</v>
      </c>
    </row>
    <row r="118" spans="1:6" s="57" customFormat="1" ht="12.75">
      <c r="A118" s="55" t="s">
        <v>179</v>
      </c>
      <c r="B118" s="65" t="s">
        <v>180</v>
      </c>
      <c r="C118" s="58" t="s">
        <v>19</v>
      </c>
      <c r="D118" s="56">
        <v>8</v>
      </c>
      <c r="E118" s="56">
        <v>1.04</v>
      </c>
      <c r="F118" s="56">
        <f t="shared" si="3"/>
        <v>8.32</v>
      </c>
    </row>
    <row r="119" spans="1:6" s="57" customFormat="1" ht="12.75">
      <c r="A119" s="55" t="s">
        <v>181</v>
      </c>
      <c r="B119" s="65" t="s">
        <v>182</v>
      </c>
      <c r="C119" s="58" t="s">
        <v>19</v>
      </c>
      <c r="D119" s="56">
        <v>2</v>
      </c>
      <c r="E119" s="56">
        <v>76.46</v>
      </c>
      <c r="F119" s="56">
        <f t="shared" si="3"/>
        <v>152.92</v>
      </c>
    </row>
    <row r="120" spans="1:6" s="57" customFormat="1" ht="12.75">
      <c r="A120" s="55" t="s">
        <v>183</v>
      </c>
      <c r="B120" s="65" t="s">
        <v>184</v>
      </c>
      <c r="C120" s="58" t="s">
        <v>19</v>
      </c>
      <c r="D120" s="56">
        <v>2</v>
      </c>
      <c r="E120" s="56">
        <v>124.87</v>
      </c>
      <c r="F120" s="56">
        <f t="shared" si="3"/>
        <v>249.74</v>
      </c>
    </row>
    <row r="121" spans="1:6" s="57" customFormat="1" ht="12.75">
      <c r="A121" s="55" t="s">
        <v>185</v>
      </c>
      <c r="B121" s="65" t="s">
        <v>186</v>
      </c>
      <c r="C121" s="58" t="s">
        <v>19</v>
      </c>
      <c r="D121" s="56">
        <v>2</v>
      </c>
      <c r="E121" s="56">
        <v>62.81</v>
      </c>
      <c r="F121" s="56">
        <f t="shared" si="3"/>
        <v>125.62</v>
      </c>
    </row>
    <row r="122" spans="1:6" s="57" customFormat="1" ht="12.75">
      <c r="A122" s="55" t="s">
        <v>187</v>
      </c>
      <c r="B122" s="65" t="s">
        <v>188</v>
      </c>
      <c r="C122" s="58" t="s">
        <v>19</v>
      </c>
      <c r="D122" s="56">
        <v>2</v>
      </c>
      <c r="E122" s="56">
        <v>63.93</v>
      </c>
      <c r="F122" s="56">
        <f t="shared" si="3"/>
        <v>127.86</v>
      </c>
    </row>
    <row r="123" spans="1:6" s="57" customFormat="1" ht="12.75">
      <c r="A123" s="55" t="s">
        <v>189</v>
      </c>
      <c r="B123" s="65" t="s">
        <v>190</v>
      </c>
      <c r="C123" s="58" t="s">
        <v>19</v>
      </c>
      <c r="D123" s="56">
        <v>8</v>
      </c>
      <c r="E123" s="56">
        <v>63.16</v>
      </c>
      <c r="F123" s="56">
        <f t="shared" si="3"/>
        <v>505.28</v>
      </c>
    </row>
    <row r="124" spans="1:6" s="57" customFormat="1" ht="12.75">
      <c r="A124" s="55" t="s">
        <v>191</v>
      </c>
      <c r="B124" s="65" t="s">
        <v>192</v>
      </c>
      <c r="C124" s="58" t="s">
        <v>19</v>
      </c>
      <c r="D124" s="56">
        <v>5</v>
      </c>
      <c r="E124" s="56">
        <v>0.6</v>
      </c>
      <c r="F124" s="56">
        <f t="shared" si="3"/>
        <v>3</v>
      </c>
    </row>
    <row r="125" spans="1:6" s="57" customFormat="1" ht="12.75">
      <c r="A125" s="55" t="s">
        <v>193</v>
      </c>
      <c r="B125" s="65" t="s">
        <v>194</v>
      </c>
      <c r="C125" s="58" t="s">
        <v>19</v>
      </c>
      <c r="D125" s="56">
        <v>8</v>
      </c>
      <c r="E125" s="56">
        <v>4.58</v>
      </c>
      <c r="F125" s="56">
        <f t="shared" si="3"/>
        <v>36.64</v>
      </c>
    </row>
    <row r="126" spans="1:6" s="57" customFormat="1" ht="12.75">
      <c r="A126" s="55" t="s">
        <v>195</v>
      </c>
      <c r="B126" s="65" t="s">
        <v>196</v>
      </c>
      <c r="C126" s="58" t="s">
        <v>19</v>
      </c>
      <c r="D126" s="56">
        <v>4</v>
      </c>
      <c r="E126" s="56">
        <v>4.77</v>
      </c>
      <c r="F126" s="56">
        <f t="shared" si="3"/>
        <v>19.08</v>
      </c>
    </row>
    <row r="127" spans="1:6" s="57" customFormat="1" ht="12.75">
      <c r="A127" s="55" t="s">
        <v>197</v>
      </c>
      <c r="B127" s="65" t="s">
        <v>198</v>
      </c>
      <c r="C127" s="58" t="s">
        <v>19</v>
      </c>
      <c r="D127" s="56">
        <v>4</v>
      </c>
      <c r="E127" s="56">
        <v>3.07</v>
      </c>
      <c r="F127" s="56">
        <f t="shared" si="3"/>
        <v>12.28</v>
      </c>
    </row>
    <row r="128" spans="1:6" s="57" customFormat="1" ht="12.75">
      <c r="A128" s="55" t="s">
        <v>199</v>
      </c>
      <c r="B128" s="65" t="s">
        <v>200</v>
      </c>
      <c r="C128" s="58" t="s">
        <v>19</v>
      </c>
      <c r="D128" s="56">
        <v>2</v>
      </c>
      <c r="E128" s="56">
        <v>9.49</v>
      </c>
      <c r="F128" s="56">
        <f t="shared" si="3"/>
        <v>18.98</v>
      </c>
    </row>
    <row r="129" spans="1:6" s="57" customFormat="1" ht="12.75">
      <c r="A129" s="55" t="s">
        <v>201</v>
      </c>
      <c r="B129" s="65" t="s">
        <v>202</v>
      </c>
      <c r="C129" s="58" t="s">
        <v>19</v>
      </c>
      <c r="D129" s="56">
        <v>8</v>
      </c>
      <c r="E129" s="56">
        <v>47.61</v>
      </c>
      <c r="F129" s="56">
        <f t="shared" si="3"/>
        <v>380.88</v>
      </c>
    </row>
    <row r="130" spans="1:6" s="57" customFormat="1" ht="12.75">
      <c r="A130" s="55" t="s">
        <v>203</v>
      </c>
      <c r="B130" s="65" t="s">
        <v>204</v>
      </c>
      <c r="C130" s="58" t="s">
        <v>19</v>
      </c>
      <c r="D130" s="56">
        <v>1</v>
      </c>
      <c r="E130" s="56">
        <v>36.8</v>
      </c>
      <c r="F130" s="56">
        <f t="shared" si="3"/>
        <v>36.8</v>
      </c>
    </row>
    <row r="131" spans="1:6" s="57" customFormat="1" ht="12.75">
      <c r="A131" s="55" t="s">
        <v>205</v>
      </c>
      <c r="B131" s="65" t="s">
        <v>206</v>
      </c>
      <c r="C131" s="58" t="s">
        <v>118</v>
      </c>
      <c r="D131" s="56">
        <v>27</v>
      </c>
      <c r="E131" s="56">
        <v>1.9</v>
      </c>
      <c r="F131" s="56">
        <f t="shared" si="3"/>
        <v>51.3</v>
      </c>
    </row>
    <row r="132" spans="1:6" s="57" customFormat="1" ht="12.75">
      <c r="A132" s="55" t="s">
        <v>207</v>
      </c>
      <c r="B132" s="65" t="s">
        <v>208</v>
      </c>
      <c r="C132" s="58" t="s">
        <v>118</v>
      </c>
      <c r="D132" s="56">
        <v>38</v>
      </c>
      <c r="E132" s="56">
        <v>2.58</v>
      </c>
      <c r="F132" s="56">
        <f t="shared" si="3"/>
        <v>98.04</v>
      </c>
    </row>
    <row r="133" spans="1:6" s="57" customFormat="1" ht="12.75">
      <c r="A133" s="55" t="s">
        <v>209</v>
      </c>
      <c r="B133" s="65" t="s">
        <v>210</v>
      </c>
      <c r="C133" s="58" t="s">
        <v>118</v>
      </c>
      <c r="D133" s="56">
        <v>28</v>
      </c>
      <c r="E133" s="56">
        <v>5.88</v>
      </c>
      <c r="F133" s="56">
        <f t="shared" si="3"/>
        <v>164.64</v>
      </c>
    </row>
    <row r="134" spans="1:6" s="57" customFormat="1" ht="12.75">
      <c r="A134" s="55" t="s">
        <v>211</v>
      </c>
      <c r="B134" s="65" t="s">
        <v>212</v>
      </c>
      <c r="C134" s="58" t="s">
        <v>118</v>
      </c>
      <c r="D134" s="56">
        <v>14</v>
      </c>
      <c r="E134" s="56">
        <v>8</v>
      </c>
      <c r="F134" s="56">
        <f t="shared" si="3"/>
        <v>112</v>
      </c>
    </row>
    <row r="135" spans="1:6" s="57" customFormat="1" ht="12.75">
      <c r="A135" s="55" t="s">
        <v>213</v>
      </c>
      <c r="B135" s="65" t="s">
        <v>214</v>
      </c>
      <c r="C135" s="58" t="s">
        <v>118</v>
      </c>
      <c r="D135" s="56">
        <v>36</v>
      </c>
      <c r="E135" s="56">
        <v>9.4</v>
      </c>
      <c r="F135" s="56">
        <f t="shared" si="3"/>
        <v>338.40000000000003</v>
      </c>
    </row>
    <row r="136" spans="1:6" s="57" customFormat="1" ht="12.75">
      <c r="A136" s="55" t="s">
        <v>215</v>
      </c>
      <c r="B136" s="65" t="s">
        <v>216</v>
      </c>
      <c r="C136" s="58" t="s">
        <v>19</v>
      </c>
      <c r="D136" s="56">
        <v>6</v>
      </c>
      <c r="E136" s="56">
        <v>4.14</v>
      </c>
      <c r="F136" s="56">
        <f t="shared" si="3"/>
        <v>24.839999999999996</v>
      </c>
    </row>
    <row r="137" spans="1:6" s="57" customFormat="1" ht="12.75">
      <c r="A137" s="55" t="s">
        <v>217</v>
      </c>
      <c r="B137" s="65" t="s">
        <v>218</v>
      </c>
      <c r="C137" s="58" t="s">
        <v>19</v>
      </c>
      <c r="D137" s="56">
        <v>2</v>
      </c>
      <c r="E137" s="56">
        <v>9.33</v>
      </c>
      <c r="F137" s="56">
        <f t="shared" si="3"/>
        <v>18.66</v>
      </c>
    </row>
    <row r="138" spans="1:6" s="57" customFormat="1" ht="33.75">
      <c r="A138" s="55" t="s">
        <v>219</v>
      </c>
      <c r="B138" s="65" t="s">
        <v>220</v>
      </c>
      <c r="C138" s="58" t="s">
        <v>19</v>
      </c>
      <c r="D138" s="56">
        <v>2</v>
      </c>
      <c r="E138" s="56">
        <v>304.75</v>
      </c>
      <c r="F138" s="56">
        <f>E138*D138</f>
        <v>609.5</v>
      </c>
    </row>
    <row r="139" spans="1:6" s="57" customFormat="1" ht="22.5">
      <c r="A139" s="55" t="s">
        <v>221</v>
      </c>
      <c r="B139" s="65" t="s">
        <v>222</v>
      </c>
      <c r="C139" s="58" t="s">
        <v>19</v>
      </c>
      <c r="D139" s="56">
        <v>4</v>
      </c>
      <c r="E139" s="56">
        <v>222.27</v>
      </c>
      <c r="F139" s="56">
        <f>E139*D139</f>
        <v>889.08</v>
      </c>
    </row>
    <row r="140" spans="1:6" ht="12.75">
      <c r="A140" s="34"/>
      <c r="B140" s="35"/>
      <c r="C140" s="36"/>
      <c r="D140" s="82" t="s">
        <v>223</v>
      </c>
      <c r="E140" s="83"/>
      <c r="F140" s="37">
        <f>SUM(F99:G139)</f>
        <v>5643.36</v>
      </c>
    </row>
    <row r="141" spans="1:6" ht="13.5" thickBot="1">
      <c r="A141" s="38"/>
      <c r="B141" s="39"/>
      <c r="C141" s="38"/>
      <c r="D141" s="51"/>
      <c r="E141" s="52"/>
      <c r="F141" s="51"/>
    </row>
    <row r="142" spans="1:6" ht="13.5" thickBot="1">
      <c r="A142" s="22">
        <v>12</v>
      </c>
      <c r="B142" s="42" t="s">
        <v>224</v>
      </c>
      <c r="C142" s="27"/>
      <c r="D142" s="28"/>
      <c r="E142" s="28"/>
      <c r="F142" s="29"/>
    </row>
    <row r="143" spans="1:6" s="57" customFormat="1" ht="12.75">
      <c r="A143" s="55" t="s">
        <v>225</v>
      </c>
      <c r="B143" s="65" t="s">
        <v>226</v>
      </c>
      <c r="C143" s="55" t="s">
        <v>19</v>
      </c>
      <c r="D143" s="56">
        <v>5</v>
      </c>
      <c r="E143" s="56">
        <v>32.2</v>
      </c>
      <c r="F143" s="56">
        <f aca="true" t="shared" si="4" ref="F143:F163">E143*D143</f>
        <v>161</v>
      </c>
    </row>
    <row r="144" spans="1:6" s="57" customFormat="1" ht="12.75">
      <c r="A144" s="55" t="s">
        <v>227</v>
      </c>
      <c r="B144" s="65" t="s">
        <v>228</v>
      </c>
      <c r="C144" s="55" t="s">
        <v>19</v>
      </c>
      <c r="D144" s="56">
        <v>4</v>
      </c>
      <c r="E144" s="56">
        <v>109.62</v>
      </c>
      <c r="F144" s="56">
        <f t="shared" si="4"/>
        <v>438.48</v>
      </c>
    </row>
    <row r="145" spans="1:6" s="57" customFormat="1" ht="12.75">
      <c r="A145" s="55" t="s">
        <v>229</v>
      </c>
      <c r="B145" s="65" t="s">
        <v>230</v>
      </c>
      <c r="C145" s="55" t="s">
        <v>19</v>
      </c>
      <c r="D145" s="56">
        <v>6</v>
      </c>
      <c r="E145" s="56">
        <v>34.52</v>
      </c>
      <c r="F145" s="56">
        <f t="shared" si="4"/>
        <v>207.12</v>
      </c>
    </row>
    <row r="146" spans="1:6" s="57" customFormat="1" ht="12.75">
      <c r="A146" s="55" t="s">
        <v>231</v>
      </c>
      <c r="B146" s="65" t="s">
        <v>232</v>
      </c>
      <c r="C146" s="55" t="s">
        <v>19</v>
      </c>
      <c r="D146" s="56">
        <v>4</v>
      </c>
      <c r="E146" s="56">
        <v>31.07</v>
      </c>
      <c r="F146" s="56">
        <f t="shared" si="4"/>
        <v>124.28</v>
      </c>
    </row>
    <row r="147" spans="1:6" s="57" customFormat="1" ht="12.75">
      <c r="A147" s="55" t="s">
        <v>233</v>
      </c>
      <c r="B147" s="65" t="s">
        <v>234</v>
      </c>
      <c r="C147" s="55" t="s">
        <v>19</v>
      </c>
      <c r="D147" s="56">
        <v>14</v>
      </c>
      <c r="E147" s="56">
        <v>9.12</v>
      </c>
      <c r="F147" s="56">
        <f t="shared" si="4"/>
        <v>127.67999999999999</v>
      </c>
    </row>
    <row r="148" spans="1:6" s="57" customFormat="1" ht="12.75">
      <c r="A148" s="55" t="s">
        <v>235</v>
      </c>
      <c r="B148" s="68" t="s">
        <v>236</v>
      </c>
      <c r="C148" s="55" t="s">
        <v>19</v>
      </c>
      <c r="D148" s="56">
        <v>1</v>
      </c>
      <c r="E148" s="56">
        <v>690</v>
      </c>
      <c r="F148" s="56">
        <f t="shared" si="4"/>
        <v>690</v>
      </c>
    </row>
    <row r="149" spans="1:6" s="57" customFormat="1" ht="12.75">
      <c r="A149" s="55" t="s">
        <v>237</v>
      </c>
      <c r="B149" s="68" t="s">
        <v>238</v>
      </c>
      <c r="C149" s="55" t="s">
        <v>19</v>
      </c>
      <c r="D149" s="56">
        <v>3</v>
      </c>
      <c r="E149" s="56">
        <v>7.79</v>
      </c>
      <c r="F149" s="56">
        <f t="shared" si="4"/>
        <v>23.37</v>
      </c>
    </row>
    <row r="150" spans="1:6" s="57" customFormat="1" ht="12.75">
      <c r="A150" s="55" t="s">
        <v>239</v>
      </c>
      <c r="B150" s="68" t="s">
        <v>240</v>
      </c>
      <c r="C150" s="55" t="s">
        <v>19</v>
      </c>
      <c r="D150" s="56">
        <v>6</v>
      </c>
      <c r="E150" s="56">
        <v>9.42</v>
      </c>
      <c r="F150" s="56">
        <f t="shared" si="4"/>
        <v>56.519999999999996</v>
      </c>
    </row>
    <row r="151" spans="1:6" s="57" customFormat="1" ht="12.75">
      <c r="A151" s="55" t="s">
        <v>241</v>
      </c>
      <c r="B151" s="68" t="s">
        <v>242</v>
      </c>
      <c r="C151" s="55" t="s">
        <v>19</v>
      </c>
      <c r="D151" s="56">
        <v>7</v>
      </c>
      <c r="E151" s="56">
        <v>17.95</v>
      </c>
      <c r="F151" s="56">
        <f t="shared" si="4"/>
        <v>125.64999999999999</v>
      </c>
    </row>
    <row r="152" spans="1:6" s="57" customFormat="1" ht="12.75">
      <c r="A152" s="55" t="s">
        <v>243</v>
      </c>
      <c r="B152" s="68" t="s">
        <v>244</v>
      </c>
      <c r="C152" s="55" t="s">
        <v>19</v>
      </c>
      <c r="D152" s="56">
        <v>10</v>
      </c>
      <c r="E152" s="56">
        <v>7.59</v>
      </c>
      <c r="F152" s="56">
        <f t="shared" si="4"/>
        <v>75.9</v>
      </c>
    </row>
    <row r="153" spans="1:6" s="57" customFormat="1" ht="12.75">
      <c r="A153" s="55" t="s">
        <v>245</v>
      </c>
      <c r="B153" s="65" t="s">
        <v>246</v>
      </c>
      <c r="C153" s="55" t="s">
        <v>19</v>
      </c>
      <c r="D153" s="56">
        <v>5</v>
      </c>
      <c r="E153" s="56">
        <v>26.54</v>
      </c>
      <c r="F153" s="56">
        <f t="shared" si="4"/>
        <v>132.7</v>
      </c>
    </row>
    <row r="154" spans="1:6" s="57" customFormat="1" ht="12.75">
      <c r="A154" s="55" t="s">
        <v>247</v>
      </c>
      <c r="B154" s="65" t="s">
        <v>248</v>
      </c>
      <c r="C154" s="55" t="s">
        <v>19</v>
      </c>
      <c r="D154" s="56">
        <v>6</v>
      </c>
      <c r="E154" s="56">
        <v>17.34</v>
      </c>
      <c r="F154" s="56">
        <f t="shared" si="4"/>
        <v>104.03999999999999</v>
      </c>
    </row>
    <row r="155" spans="1:6" s="57" customFormat="1" ht="12.75">
      <c r="A155" s="55" t="s">
        <v>249</v>
      </c>
      <c r="B155" s="65" t="s">
        <v>250</v>
      </c>
      <c r="C155" s="55" t="s">
        <v>19</v>
      </c>
      <c r="D155" s="56">
        <v>8</v>
      </c>
      <c r="E155" s="56">
        <v>11.89</v>
      </c>
      <c r="F155" s="56">
        <f t="shared" si="4"/>
        <v>95.12</v>
      </c>
    </row>
    <row r="156" spans="1:6" s="57" customFormat="1" ht="12.75">
      <c r="A156" s="55" t="s">
        <v>251</v>
      </c>
      <c r="B156" s="65" t="s">
        <v>252</v>
      </c>
      <c r="C156" s="55" t="s">
        <v>19</v>
      </c>
      <c r="D156" s="56">
        <v>9</v>
      </c>
      <c r="E156" s="56">
        <v>21.51</v>
      </c>
      <c r="F156" s="56">
        <f t="shared" si="4"/>
        <v>193.59</v>
      </c>
    </row>
    <row r="157" spans="1:6" s="57" customFormat="1" ht="12.75">
      <c r="A157" s="55" t="s">
        <v>253</v>
      </c>
      <c r="B157" s="65" t="s">
        <v>254</v>
      </c>
      <c r="C157" s="55" t="s">
        <v>19</v>
      </c>
      <c r="D157" s="56">
        <v>1</v>
      </c>
      <c r="E157" s="56">
        <v>1380</v>
      </c>
      <c r="F157" s="56">
        <f t="shared" si="4"/>
        <v>1380</v>
      </c>
    </row>
    <row r="158" spans="1:6" s="57" customFormat="1" ht="12.75">
      <c r="A158" s="55" t="s">
        <v>255</v>
      </c>
      <c r="B158" s="65" t="s">
        <v>256</v>
      </c>
      <c r="C158" s="58" t="s">
        <v>19</v>
      </c>
      <c r="D158" s="56">
        <v>1</v>
      </c>
      <c r="E158" s="56">
        <v>23.44</v>
      </c>
      <c r="F158" s="56">
        <f t="shared" si="4"/>
        <v>23.44</v>
      </c>
    </row>
    <row r="159" spans="1:6" s="57" customFormat="1" ht="12.75">
      <c r="A159" s="55" t="s">
        <v>257</v>
      </c>
      <c r="B159" s="65" t="s">
        <v>258</v>
      </c>
      <c r="C159" s="58" t="s">
        <v>118</v>
      </c>
      <c r="D159" s="56">
        <v>3</v>
      </c>
      <c r="E159" s="56">
        <v>1.18</v>
      </c>
      <c r="F159" s="56">
        <f t="shared" si="4"/>
        <v>3.54</v>
      </c>
    </row>
    <row r="160" spans="1:6" s="57" customFormat="1" ht="12.75">
      <c r="A160" s="55" t="s">
        <v>259</v>
      </c>
      <c r="B160" s="65" t="s">
        <v>260</v>
      </c>
      <c r="C160" s="58" t="s">
        <v>118</v>
      </c>
      <c r="D160" s="56">
        <v>35</v>
      </c>
      <c r="E160" s="56">
        <v>17.2</v>
      </c>
      <c r="F160" s="56">
        <f t="shared" si="4"/>
        <v>602</v>
      </c>
    </row>
    <row r="161" spans="1:6" s="57" customFormat="1" ht="12.75">
      <c r="A161" s="55" t="s">
        <v>261</v>
      </c>
      <c r="B161" s="65" t="s">
        <v>262</v>
      </c>
      <c r="C161" s="58" t="s">
        <v>118</v>
      </c>
      <c r="D161" s="56">
        <v>20</v>
      </c>
      <c r="E161" s="56">
        <v>10.07</v>
      </c>
      <c r="F161" s="56">
        <f t="shared" si="4"/>
        <v>201.4</v>
      </c>
    </row>
    <row r="162" spans="1:6" s="57" customFormat="1" ht="12.75">
      <c r="A162" s="55" t="s">
        <v>263</v>
      </c>
      <c r="B162" s="65" t="s">
        <v>264</v>
      </c>
      <c r="C162" s="58" t="s">
        <v>118</v>
      </c>
      <c r="D162" s="56">
        <v>17</v>
      </c>
      <c r="E162" s="56">
        <v>10.93</v>
      </c>
      <c r="F162" s="56">
        <f t="shared" si="4"/>
        <v>185.81</v>
      </c>
    </row>
    <row r="163" spans="1:6" s="57" customFormat="1" ht="12.75">
      <c r="A163" s="55" t="s">
        <v>265</v>
      </c>
      <c r="B163" s="65" t="s">
        <v>266</v>
      </c>
      <c r="C163" s="58" t="s">
        <v>19</v>
      </c>
      <c r="D163" s="56">
        <v>9</v>
      </c>
      <c r="E163" s="56">
        <v>49.83</v>
      </c>
      <c r="F163" s="56">
        <f t="shared" si="4"/>
        <v>448.46999999999997</v>
      </c>
    </row>
    <row r="164" spans="1:6" ht="12.75">
      <c r="A164" s="34"/>
      <c r="B164" s="35"/>
      <c r="C164" s="36"/>
      <c r="D164" s="82" t="s">
        <v>267</v>
      </c>
      <c r="E164" s="83"/>
      <c r="F164" s="37">
        <f>SUM(F143:F163)</f>
        <v>5400.110000000001</v>
      </c>
    </row>
    <row r="165" spans="1:6" ht="13.5" thickBot="1">
      <c r="A165" s="38"/>
      <c r="B165" s="39"/>
      <c r="C165" s="38"/>
      <c r="D165" s="51"/>
      <c r="E165" s="52"/>
      <c r="F165" s="51"/>
    </row>
    <row r="166" spans="1:6" ht="13.5" thickBot="1">
      <c r="A166" s="22">
        <v>13</v>
      </c>
      <c r="B166" s="42" t="s">
        <v>268</v>
      </c>
      <c r="C166" s="27"/>
      <c r="D166" s="28"/>
      <c r="E166" s="28"/>
      <c r="F166" s="29"/>
    </row>
    <row r="167" spans="1:6" ht="12.75">
      <c r="A167" s="30" t="s">
        <v>269</v>
      </c>
      <c r="B167" s="65" t="s">
        <v>270</v>
      </c>
      <c r="C167" s="58" t="s">
        <v>118</v>
      </c>
      <c r="D167" s="56">
        <v>72</v>
      </c>
      <c r="E167" s="33">
        <v>41.52</v>
      </c>
      <c r="F167" s="33">
        <f>E167*D167</f>
        <v>2989.44</v>
      </c>
    </row>
    <row r="168" spans="1:6" ht="12.75">
      <c r="A168" s="30" t="s">
        <v>271</v>
      </c>
      <c r="B168" s="65" t="s">
        <v>272</v>
      </c>
      <c r="C168" s="58" t="s">
        <v>118</v>
      </c>
      <c r="D168" s="56">
        <v>20</v>
      </c>
      <c r="E168" s="33">
        <v>48.42</v>
      </c>
      <c r="F168" s="33">
        <f>E168*D168</f>
        <v>968.4000000000001</v>
      </c>
    </row>
    <row r="169" spans="1:6" ht="12.75">
      <c r="A169" s="30" t="s">
        <v>273</v>
      </c>
      <c r="B169" s="65" t="s">
        <v>274</v>
      </c>
      <c r="C169" s="58" t="s">
        <v>118</v>
      </c>
      <c r="D169" s="56">
        <v>4</v>
      </c>
      <c r="E169" s="33">
        <v>21.45</v>
      </c>
      <c r="F169" s="33">
        <f>E169*D169</f>
        <v>85.8</v>
      </c>
    </row>
    <row r="170" spans="1:6" ht="12.75">
      <c r="A170" s="30" t="s">
        <v>275</v>
      </c>
      <c r="B170" s="65" t="s">
        <v>276</v>
      </c>
      <c r="C170" s="58" t="s">
        <v>19</v>
      </c>
      <c r="D170" s="56">
        <v>4</v>
      </c>
      <c r="E170" s="33">
        <v>33.01</v>
      </c>
      <c r="F170" s="33">
        <f>E170*D170</f>
        <v>132.04</v>
      </c>
    </row>
    <row r="171" spans="1:6" ht="12.75">
      <c r="A171" s="30" t="s">
        <v>277</v>
      </c>
      <c r="B171" s="65" t="s">
        <v>278</v>
      </c>
      <c r="C171" s="58" t="s">
        <v>118</v>
      </c>
      <c r="D171" s="56">
        <v>72</v>
      </c>
      <c r="E171" s="33">
        <v>11.79</v>
      </c>
      <c r="F171" s="33">
        <f>E171*D171</f>
        <v>848.8799999999999</v>
      </c>
    </row>
    <row r="172" spans="1:6" ht="12.75">
      <c r="A172" s="34"/>
      <c r="B172" s="35"/>
      <c r="C172" s="36"/>
      <c r="D172" s="82" t="s">
        <v>279</v>
      </c>
      <c r="E172" s="83"/>
      <c r="F172" s="37">
        <f>SUM(F167:F171)</f>
        <v>5024.56</v>
      </c>
    </row>
    <row r="173" spans="1:6" ht="13.5" thickBot="1">
      <c r="A173" s="38"/>
      <c r="B173" s="39"/>
      <c r="C173" s="38"/>
      <c r="D173" s="40"/>
      <c r="E173" s="40"/>
      <c r="F173" s="40"/>
    </row>
    <row r="174" spans="1:6" ht="13.5" thickBot="1">
      <c r="A174" s="22">
        <v>14</v>
      </c>
      <c r="B174" s="42" t="s">
        <v>381</v>
      </c>
      <c r="C174" s="27"/>
      <c r="D174" s="28"/>
      <c r="E174" s="28"/>
      <c r="F174" s="29"/>
    </row>
    <row r="175" spans="1:6" s="57" customFormat="1" ht="12.75">
      <c r="A175" s="55" t="s">
        <v>280</v>
      </c>
      <c r="B175" s="65" t="s">
        <v>281</v>
      </c>
      <c r="C175" s="58" t="s">
        <v>19</v>
      </c>
      <c r="D175" s="56">
        <v>5</v>
      </c>
      <c r="E175" s="59">
        <v>12.62</v>
      </c>
      <c r="F175" s="56">
        <f aca="true" t="shared" si="5" ref="F175:F204">E175*D175</f>
        <v>63.099999999999994</v>
      </c>
    </row>
    <row r="176" spans="1:6" s="57" customFormat="1" ht="12.75">
      <c r="A176" s="55" t="s">
        <v>282</v>
      </c>
      <c r="B176" s="65" t="s">
        <v>283</v>
      </c>
      <c r="C176" s="58" t="s">
        <v>19</v>
      </c>
      <c r="D176" s="56">
        <v>5</v>
      </c>
      <c r="E176" s="59">
        <v>11.59</v>
      </c>
      <c r="F176" s="56">
        <f t="shared" si="5"/>
        <v>57.95</v>
      </c>
    </row>
    <row r="177" spans="1:15" s="57" customFormat="1" ht="12.75">
      <c r="A177" s="55" t="s">
        <v>284</v>
      </c>
      <c r="B177" s="65" t="s">
        <v>285</v>
      </c>
      <c r="C177" s="58" t="s">
        <v>19</v>
      </c>
      <c r="D177" s="56">
        <v>4</v>
      </c>
      <c r="E177" s="59">
        <v>12.62</v>
      </c>
      <c r="F177" s="56">
        <f t="shared" si="5"/>
        <v>50.48</v>
      </c>
      <c r="O177" s="60"/>
    </row>
    <row r="178" spans="1:6" s="57" customFormat="1" ht="12.75">
      <c r="A178" s="55" t="s">
        <v>286</v>
      </c>
      <c r="B178" s="65" t="s">
        <v>287</v>
      </c>
      <c r="C178" s="58" t="s">
        <v>19</v>
      </c>
      <c r="D178" s="56">
        <v>1</v>
      </c>
      <c r="E178" s="59">
        <v>13.59</v>
      </c>
      <c r="F178" s="56">
        <f t="shared" si="5"/>
        <v>13.59</v>
      </c>
    </row>
    <row r="179" spans="1:6" s="57" customFormat="1" ht="12.75">
      <c r="A179" s="55" t="s">
        <v>288</v>
      </c>
      <c r="B179" s="65" t="s">
        <v>289</v>
      </c>
      <c r="C179" s="58" t="s">
        <v>19</v>
      </c>
      <c r="D179" s="56">
        <v>16</v>
      </c>
      <c r="E179" s="59">
        <v>3</v>
      </c>
      <c r="F179" s="56">
        <f t="shared" si="5"/>
        <v>48</v>
      </c>
    </row>
    <row r="180" spans="1:6" s="57" customFormat="1" ht="12.75">
      <c r="A180" s="55" t="s">
        <v>290</v>
      </c>
      <c r="B180" s="65" t="s">
        <v>291</v>
      </c>
      <c r="C180" s="58" t="s">
        <v>19</v>
      </c>
      <c r="D180" s="56">
        <v>7</v>
      </c>
      <c r="E180" s="59">
        <v>3.2</v>
      </c>
      <c r="F180" s="56">
        <f t="shared" si="5"/>
        <v>22.400000000000002</v>
      </c>
    </row>
    <row r="181" spans="1:6" s="57" customFormat="1" ht="33.75">
      <c r="A181" s="55" t="s">
        <v>292</v>
      </c>
      <c r="B181" s="65" t="s">
        <v>293</v>
      </c>
      <c r="C181" s="58" t="s">
        <v>118</v>
      </c>
      <c r="D181" s="56">
        <v>190</v>
      </c>
      <c r="E181" s="59">
        <v>0.95</v>
      </c>
      <c r="F181" s="56">
        <f t="shared" si="5"/>
        <v>180.5</v>
      </c>
    </row>
    <row r="182" spans="1:6" s="57" customFormat="1" ht="33.75">
      <c r="A182" s="55" t="s">
        <v>294</v>
      </c>
      <c r="B182" s="65" t="s">
        <v>295</v>
      </c>
      <c r="C182" s="58" t="s">
        <v>118</v>
      </c>
      <c r="D182" s="56">
        <v>820</v>
      </c>
      <c r="E182" s="59">
        <v>1.53</v>
      </c>
      <c r="F182" s="56">
        <f t="shared" si="5"/>
        <v>1254.6</v>
      </c>
    </row>
    <row r="183" spans="1:6" s="57" customFormat="1" ht="33.75">
      <c r="A183" s="55" t="s">
        <v>296</v>
      </c>
      <c r="B183" s="65" t="s">
        <v>297</v>
      </c>
      <c r="C183" s="58" t="s">
        <v>118</v>
      </c>
      <c r="D183" s="56">
        <v>14</v>
      </c>
      <c r="E183" s="59">
        <v>6.44</v>
      </c>
      <c r="F183" s="56">
        <f t="shared" si="5"/>
        <v>90.16000000000001</v>
      </c>
    </row>
    <row r="184" spans="1:6" s="57" customFormat="1" ht="33.75">
      <c r="A184" s="55" t="s">
        <v>298</v>
      </c>
      <c r="B184" s="65" t="s">
        <v>332</v>
      </c>
      <c r="C184" s="58" t="s">
        <v>118</v>
      </c>
      <c r="D184" s="56">
        <v>41</v>
      </c>
      <c r="E184" s="59">
        <v>13.58</v>
      </c>
      <c r="F184" s="56">
        <f t="shared" si="5"/>
        <v>556.78</v>
      </c>
    </row>
    <row r="185" spans="1:6" s="57" customFormat="1" ht="12.75">
      <c r="A185" s="55" t="s">
        <v>299</v>
      </c>
      <c r="B185" s="65" t="s">
        <v>300</v>
      </c>
      <c r="C185" s="58" t="s">
        <v>19</v>
      </c>
      <c r="D185" s="56">
        <v>2</v>
      </c>
      <c r="E185" s="59">
        <v>5.32</v>
      </c>
      <c r="F185" s="56">
        <f t="shared" si="5"/>
        <v>10.64</v>
      </c>
    </row>
    <row r="186" spans="1:6" s="57" customFormat="1" ht="12.75">
      <c r="A186" s="55" t="s">
        <v>301</v>
      </c>
      <c r="B186" s="65" t="s">
        <v>302</v>
      </c>
      <c r="C186" s="58" t="s">
        <v>19</v>
      </c>
      <c r="D186" s="56">
        <v>1</v>
      </c>
      <c r="E186" s="59">
        <v>16.85</v>
      </c>
      <c r="F186" s="56">
        <f t="shared" si="5"/>
        <v>16.85</v>
      </c>
    </row>
    <row r="187" spans="1:6" s="57" customFormat="1" ht="12.75">
      <c r="A187" s="55" t="s">
        <v>303</v>
      </c>
      <c r="B187" s="65" t="s">
        <v>304</v>
      </c>
      <c r="C187" s="58" t="s">
        <v>19</v>
      </c>
      <c r="D187" s="56">
        <v>7</v>
      </c>
      <c r="E187" s="59">
        <v>6.51</v>
      </c>
      <c r="F187" s="56">
        <f t="shared" si="5"/>
        <v>45.57</v>
      </c>
    </row>
    <row r="188" spans="1:6" s="57" customFormat="1" ht="12.75">
      <c r="A188" s="55" t="s">
        <v>305</v>
      </c>
      <c r="B188" s="65" t="s">
        <v>306</v>
      </c>
      <c r="C188" s="58" t="s">
        <v>19</v>
      </c>
      <c r="D188" s="56">
        <v>5</v>
      </c>
      <c r="E188" s="59">
        <v>9.52</v>
      </c>
      <c r="F188" s="56">
        <f t="shared" si="5"/>
        <v>47.599999999999994</v>
      </c>
    </row>
    <row r="189" spans="1:6" s="57" customFormat="1" ht="12.75">
      <c r="A189" s="55" t="s">
        <v>307</v>
      </c>
      <c r="B189" s="65" t="s">
        <v>333</v>
      </c>
      <c r="C189" s="58" t="s">
        <v>19</v>
      </c>
      <c r="D189" s="56">
        <v>5</v>
      </c>
      <c r="E189" s="59">
        <v>9.57</v>
      </c>
      <c r="F189" s="56">
        <f t="shared" si="5"/>
        <v>47.85</v>
      </c>
    </row>
    <row r="190" spans="1:6" s="57" customFormat="1" ht="12.75">
      <c r="A190" s="55" t="s">
        <v>308</v>
      </c>
      <c r="B190" s="65" t="s">
        <v>334</v>
      </c>
      <c r="C190" s="58" t="s">
        <v>19</v>
      </c>
      <c r="D190" s="56">
        <v>8</v>
      </c>
      <c r="E190" s="59">
        <v>9.57</v>
      </c>
      <c r="F190" s="56">
        <f t="shared" si="5"/>
        <v>76.56</v>
      </c>
    </row>
    <row r="191" spans="1:6" s="57" customFormat="1" ht="12.75">
      <c r="A191" s="55" t="s">
        <v>309</v>
      </c>
      <c r="B191" s="65" t="s">
        <v>335</v>
      </c>
      <c r="C191" s="58" t="s">
        <v>19</v>
      </c>
      <c r="D191" s="56">
        <v>2</v>
      </c>
      <c r="E191" s="59">
        <v>387.79</v>
      </c>
      <c r="F191" s="56">
        <f t="shared" si="5"/>
        <v>775.58</v>
      </c>
    </row>
    <row r="192" spans="1:6" s="57" customFormat="1" ht="12.75">
      <c r="A192" s="55" t="s">
        <v>310</v>
      </c>
      <c r="B192" s="65" t="s">
        <v>336</v>
      </c>
      <c r="C192" s="58" t="s">
        <v>19</v>
      </c>
      <c r="D192" s="56">
        <v>1</v>
      </c>
      <c r="E192" s="59">
        <v>557.75</v>
      </c>
      <c r="F192" s="56">
        <f t="shared" si="5"/>
        <v>557.75</v>
      </c>
    </row>
    <row r="193" spans="1:6" s="57" customFormat="1" ht="12.75">
      <c r="A193" s="55" t="s">
        <v>311</v>
      </c>
      <c r="B193" s="65" t="s">
        <v>337</v>
      </c>
      <c r="C193" s="58" t="s">
        <v>19</v>
      </c>
      <c r="D193" s="56">
        <v>1</v>
      </c>
      <c r="E193" s="59">
        <v>215.46</v>
      </c>
      <c r="F193" s="56">
        <f t="shared" si="5"/>
        <v>215.46</v>
      </c>
    </row>
    <row r="194" spans="1:6" s="57" customFormat="1" ht="33.75">
      <c r="A194" s="55" t="s">
        <v>312</v>
      </c>
      <c r="B194" s="65" t="s">
        <v>338</v>
      </c>
      <c r="C194" s="58" t="s">
        <v>19</v>
      </c>
      <c r="D194" s="56">
        <v>1</v>
      </c>
      <c r="E194" s="59">
        <v>254.15</v>
      </c>
      <c r="F194" s="56">
        <f t="shared" si="5"/>
        <v>254.15</v>
      </c>
    </row>
    <row r="195" spans="1:6" s="57" customFormat="1" ht="33.75">
      <c r="A195" s="55" t="s">
        <v>313</v>
      </c>
      <c r="B195" s="65" t="s">
        <v>339</v>
      </c>
      <c r="C195" s="58" t="s">
        <v>19</v>
      </c>
      <c r="D195" s="56">
        <v>1</v>
      </c>
      <c r="E195" s="59">
        <v>224.25</v>
      </c>
      <c r="F195" s="56">
        <f t="shared" si="5"/>
        <v>224.25</v>
      </c>
    </row>
    <row r="196" spans="1:6" s="57" customFormat="1" ht="12.75">
      <c r="A196" s="55" t="s">
        <v>314</v>
      </c>
      <c r="B196" s="65" t="s">
        <v>315</v>
      </c>
      <c r="C196" s="58" t="s">
        <v>118</v>
      </c>
      <c r="D196" s="56">
        <v>22</v>
      </c>
      <c r="E196" s="59">
        <v>3.68</v>
      </c>
      <c r="F196" s="56">
        <f t="shared" si="5"/>
        <v>80.96000000000001</v>
      </c>
    </row>
    <row r="197" spans="1:6" s="57" customFormat="1" ht="12.75">
      <c r="A197" s="55" t="s">
        <v>316</v>
      </c>
      <c r="B197" s="65" t="s">
        <v>317</v>
      </c>
      <c r="C197" s="58" t="s">
        <v>118</v>
      </c>
      <c r="D197" s="56">
        <v>32</v>
      </c>
      <c r="E197" s="59">
        <v>2.42</v>
      </c>
      <c r="F197" s="56">
        <f t="shared" si="5"/>
        <v>77.44</v>
      </c>
    </row>
    <row r="198" spans="1:6" s="57" customFormat="1" ht="12.75">
      <c r="A198" s="55" t="s">
        <v>318</v>
      </c>
      <c r="B198" s="65" t="s">
        <v>319</v>
      </c>
      <c r="C198" s="58" t="s">
        <v>118</v>
      </c>
      <c r="D198" s="56">
        <v>22</v>
      </c>
      <c r="E198" s="59">
        <v>5.93</v>
      </c>
      <c r="F198" s="56">
        <f t="shared" si="5"/>
        <v>130.45999999999998</v>
      </c>
    </row>
    <row r="199" spans="1:6" s="57" customFormat="1" ht="12.75">
      <c r="A199" s="55" t="s">
        <v>320</v>
      </c>
      <c r="B199" s="65" t="s">
        <v>321</v>
      </c>
      <c r="C199" s="58" t="s">
        <v>118</v>
      </c>
      <c r="D199" s="56">
        <v>86</v>
      </c>
      <c r="E199" s="59">
        <v>8.69</v>
      </c>
      <c r="F199" s="56">
        <f t="shared" si="5"/>
        <v>747.3399999999999</v>
      </c>
    </row>
    <row r="200" spans="1:6" s="57" customFormat="1" ht="12.75">
      <c r="A200" s="55" t="s">
        <v>322</v>
      </c>
      <c r="B200" s="65" t="s">
        <v>323</v>
      </c>
      <c r="C200" s="58" t="s">
        <v>118</v>
      </c>
      <c r="D200" s="56">
        <v>17</v>
      </c>
      <c r="E200" s="59">
        <v>9.88</v>
      </c>
      <c r="F200" s="56">
        <f t="shared" si="5"/>
        <v>167.96</v>
      </c>
    </row>
    <row r="201" spans="1:6" s="57" customFormat="1" ht="12.75">
      <c r="A201" s="55" t="s">
        <v>324</v>
      </c>
      <c r="B201" s="65" t="s">
        <v>325</v>
      </c>
      <c r="C201" s="58" t="s">
        <v>118</v>
      </c>
      <c r="D201" s="56">
        <v>34</v>
      </c>
      <c r="E201" s="59">
        <v>20.23</v>
      </c>
      <c r="F201" s="56">
        <f t="shared" si="5"/>
        <v>687.82</v>
      </c>
    </row>
    <row r="202" spans="1:6" s="57" customFormat="1" ht="22.5">
      <c r="A202" s="55" t="s">
        <v>326</v>
      </c>
      <c r="B202" s="65" t="s">
        <v>327</v>
      </c>
      <c r="C202" s="58" t="s">
        <v>19</v>
      </c>
      <c r="D202" s="56">
        <v>6</v>
      </c>
      <c r="E202" s="59">
        <v>53.26</v>
      </c>
      <c r="F202" s="56">
        <f t="shared" si="5"/>
        <v>319.56</v>
      </c>
    </row>
    <row r="203" spans="1:6" s="57" customFormat="1" ht="22.5">
      <c r="A203" s="55" t="s">
        <v>328</v>
      </c>
      <c r="B203" s="65" t="s">
        <v>329</v>
      </c>
      <c r="C203" s="58" t="s">
        <v>19</v>
      </c>
      <c r="D203" s="56">
        <v>1</v>
      </c>
      <c r="E203" s="59">
        <v>39.68</v>
      </c>
      <c r="F203" s="56">
        <f t="shared" si="5"/>
        <v>39.68</v>
      </c>
    </row>
    <row r="204" spans="1:6" s="57" customFormat="1" ht="22.5">
      <c r="A204" s="55" t="s">
        <v>330</v>
      </c>
      <c r="B204" s="65" t="s">
        <v>331</v>
      </c>
      <c r="C204" s="58" t="s">
        <v>19</v>
      </c>
      <c r="D204" s="56">
        <v>15</v>
      </c>
      <c r="E204" s="59">
        <v>258.75</v>
      </c>
      <c r="F204" s="56">
        <f t="shared" si="5"/>
        <v>3881.25</v>
      </c>
    </row>
    <row r="205" spans="1:6" ht="12.75">
      <c r="A205" s="34"/>
      <c r="B205" s="35"/>
      <c r="C205" s="36"/>
      <c r="D205" s="82" t="s">
        <v>340</v>
      </c>
      <c r="E205" s="83"/>
      <c r="F205" s="37">
        <f>SUM(F175:F204)</f>
        <v>10742.289999999999</v>
      </c>
    </row>
    <row r="206" spans="1:6" ht="13.5" thickBot="1">
      <c r="A206" s="38"/>
      <c r="B206" s="39"/>
      <c r="C206" s="38"/>
      <c r="D206" s="51"/>
      <c r="E206" s="52"/>
      <c r="F206" s="51"/>
    </row>
    <row r="207" spans="1:6" ht="13.5" thickBot="1">
      <c r="A207" s="22">
        <v>15</v>
      </c>
      <c r="B207" s="61" t="s">
        <v>341</v>
      </c>
      <c r="C207" s="27"/>
      <c r="D207" s="28"/>
      <c r="E207" s="28"/>
      <c r="F207" s="29"/>
    </row>
    <row r="208" spans="1:6" ht="12.75">
      <c r="A208" s="30" t="s">
        <v>342</v>
      </c>
      <c r="B208" s="65" t="s">
        <v>343</v>
      </c>
      <c r="C208" s="58" t="s">
        <v>19</v>
      </c>
      <c r="D208" s="56">
        <v>5</v>
      </c>
      <c r="E208" s="56">
        <v>132.25</v>
      </c>
      <c r="F208" s="33">
        <f aca="true" t="shared" si="6" ref="F208:F213">E208*D208</f>
        <v>661.25</v>
      </c>
    </row>
    <row r="209" spans="1:6" ht="12.75">
      <c r="A209" s="30" t="s">
        <v>344</v>
      </c>
      <c r="B209" s="65" t="s">
        <v>345</v>
      </c>
      <c r="C209" s="58" t="s">
        <v>19</v>
      </c>
      <c r="D209" s="56">
        <v>12</v>
      </c>
      <c r="E209" s="56">
        <v>4.08</v>
      </c>
      <c r="F209" s="33">
        <f t="shared" si="6"/>
        <v>48.96</v>
      </c>
    </row>
    <row r="210" spans="1:6" ht="12.75">
      <c r="A210" s="30" t="s">
        <v>346</v>
      </c>
      <c r="B210" s="65" t="s">
        <v>347</v>
      </c>
      <c r="C210" s="58" t="s">
        <v>19</v>
      </c>
      <c r="D210" s="56">
        <v>24</v>
      </c>
      <c r="E210" s="56">
        <v>13.74</v>
      </c>
      <c r="F210" s="33">
        <f t="shared" si="6"/>
        <v>329.76</v>
      </c>
    </row>
    <row r="211" spans="1:6" ht="12.75">
      <c r="A211" s="30" t="s">
        <v>348</v>
      </c>
      <c r="B211" s="65" t="s">
        <v>349</v>
      </c>
      <c r="C211" s="58" t="s">
        <v>19</v>
      </c>
      <c r="D211" s="56">
        <v>5</v>
      </c>
      <c r="E211" s="56">
        <v>31.29</v>
      </c>
      <c r="F211" s="33">
        <f t="shared" si="6"/>
        <v>156.45</v>
      </c>
    </row>
    <row r="212" spans="1:6" ht="12.75">
      <c r="A212" s="30" t="s">
        <v>350</v>
      </c>
      <c r="B212" s="65" t="s">
        <v>351</v>
      </c>
      <c r="C212" s="58" t="s">
        <v>19</v>
      </c>
      <c r="D212" s="56">
        <v>18</v>
      </c>
      <c r="E212" s="56">
        <v>8</v>
      </c>
      <c r="F212" s="33">
        <f t="shared" si="6"/>
        <v>144</v>
      </c>
    </row>
    <row r="213" spans="1:6" ht="12.75">
      <c r="A213" s="30" t="s">
        <v>352</v>
      </c>
      <c r="B213" s="65" t="s">
        <v>353</v>
      </c>
      <c r="C213" s="58" t="s">
        <v>19</v>
      </c>
      <c r="D213" s="56">
        <v>5</v>
      </c>
      <c r="E213" s="56">
        <v>1.63</v>
      </c>
      <c r="F213" s="33">
        <f t="shared" si="6"/>
        <v>8.149999999999999</v>
      </c>
    </row>
    <row r="214" spans="1:6" ht="12.75">
      <c r="A214" s="34"/>
      <c r="B214" s="66"/>
      <c r="C214" s="67"/>
      <c r="D214" s="84" t="s">
        <v>354</v>
      </c>
      <c r="E214" s="85"/>
      <c r="F214" s="37">
        <f>SUM(F208:F213)</f>
        <v>1348.5700000000002</v>
      </c>
    </row>
    <row r="215" spans="1:6" ht="13.5" thickBot="1">
      <c r="A215" s="38"/>
      <c r="B215" s="39"/>
      <c r="C215" s="38"/>
      <c r="D215" s="51"/>
      <c r="E215" s="52"/>
      <c r="F215" s="51"/>
    </row>
    <row r="216" spans="1:6" ht="13.5" thickBot="1">
      <c r="A216" s="22">
        <v>16</v>
      </c>
      <c r="B216" s="42" t="s">
        <v>355</v>
      </c>
      <c r="C216" s="27"/>
      <c r="D216" s="28"/>
      <c r="E216" s="28"/>
      <c r="F216" s="29"/>
    </row>
    <row r="217" spans="1:6" ht="22.5">
      <c r="A217" s="30" t="s">
        <v>356</v>
      </c>
      <c r="B217" s="65" t="s">
        <v>357</v>
      </c>
      <c r="C217" s="58" t="s">
        <v>12</v>
      </c>
      <c r="D217" s="56">
        <v>147</v>
      </c>
      <c r="E217" s="33">
        <v>88</v>
      </c>
      <c r="F217" s="33">
        <f>E217*D217</f>
        <v>12936</v>
      </c>
    </row>
    <row r="218" spans="1:6" ht="22.5">
      <c r="A218" s="30" t="s">
        <v>358</v>
      </c>
      <c r="B218" s="65" t="s">
        <v>359</v>
      </c>
      <c r="C218" s="58" t="s">
        <v>19</v>
      </c>
      <c r="D218" s="56">
        <v>4</v>
      </c>
      <c r="E218" s="33">
        <v>220</v>
      </c>
      <c r="F218" s="33">
        <f>E218*D218</f>
        <v>880</v>
      </c>
    </row>
    <row r="219" spans="1:6" ht="22.5">
      <c r="A219" s="30" t="s">
        <v>360</v>
      </c>
      <c r="B219" s="65" t="s">
        <v>361</v>
      </c>
      <c r="C219" s="58" t="s">
        <v>118</v>
      </c>
      <c r="D219" s="56">
        <v>4.8</v>
      </c>
      <c r="E219" s="33">
        <v>119.6</v>
      </c>
      <c r="F219" s="33">
        <f>E219*D219</f>
        <v>574.0799999999999</v>
      </c>
    </row>
    <row r="220" spans="1:6" ht="12.75">
      <c r="A220" s="30" t="s">
        <v>362</v>
      </c>
      <c r="B220" s="65" t="s">
        <v>363</v>
      </c>
      <c r="C220" s="58" t="s">
        <v>118</v>
      </c>
      <c r="D220" s="56">
        <v>4.8</v>
      </c>
      <c r="E220" s="33">
        <v>63.25</v>
      </c>
      <c r="F220" s="33">
        <f>E220*D220</f>
        <v>303.59999999999997</v>
      </c>
    </row>
    <row r="221" spans="1:6" ht="22.5">
      <c r="A221" s="30" t="s">
        <v>364</v>
      </c>
      <c r="B221" s="65" t="s">
        <v>365</v>
      </c>
      <c r="C221" s="58" t="s">
        <v>19</v>
      </c>
      <c r="D221" s="56">
        <v>2</v>
      </c>
      <c r="E221" s="33">
        <v>101.2</v>
      </c>
      <c r="F221" s="33">
        <f>E221*D221</f>
        <v>202.4</v>
      </c>
    </row>
    <row r="222" spans="1:6" s="57" customFormat="1" ht="22.5">
      <c r="A222" s="30" t="s">
        <v>366</v>
      </c>
      <c r="B222" s="68" t="s">
        <v>367</v>
      </c>
      <c r="C222" s="55" t="s">
        <v>19</v>
      </c>
      <c r="D222" s="62">
        <v>8</v>
      </c>
      <c r="E222" s="62">
        <v>66.55</v>
      </c>
      <c r="F222" s="56">
        <f aca="true" t="shared" si="7" ref="F222:F227">E222*D222</f>
        <v>532.4</v>
      </c>
    </row>
    <row r="223" spans="1:6" s="57" customFormat="1" ht="12.75">
      <c r="A223" s="30" t="s">
        <v>368</v>
      </c>
      <c r="B223" s="68" t="s">
        <v>369</v>
      </c>
      <c r="C223" s="55" t="s">
        <v>12</v>
      </c>
      <c r="D223" s="62">
        <v>4.5</v>
      </c>
      <c r="E223" s="62">
        <v>159.47</v>
      </c>
      <c r="F223" s="56">
        <f t="shared" si="7"/>
        <v>717.615</v>
      </c>
    </row>
    <row r="224" spans="1:6" s="57" customFormat="1" ht="12.75">
      <c r="A224" s="30" t="s">
        <v>370</v>
      </c>
      <c r="B224" s="68" t="s">
        <v>371</v>
      </c>
      <c r="C224" s="55" t="s">
        <v>372</v>
      </c>
      <c r="D224" s="62">
        <v>1</v>
      </c>
      <c r="E224" s="62">
        <v>1040.35</v>
      </c>
      <c r="F224" s="56">
        <f t="shared" si="7"/>
        <v>1040.35</v>
      </c>
    </row>
    <row r="225" spans="1:6" s="57" customFormat="1" ht="12.75">
      <c r="A225" s="30" t="s">
        <v>373</v>
      </c>
      <c r="B225" s="68" t="s">
        <v>384</v>
      </c>
      <c r="C225" s="55" t="s">
        <v>372</v>
      </c>
      <c r="D225" s="62">
        <v>1</v>
      </c>
      <c r="E225" s="62">
        <v>2795.26</v>
      </c>
      <c r="F225" s="56">
        <f t="shared" si="7"/>
        <v>2795.26</v>
      </c>
    </row>
    <row r="226" spans="1:6" s="57" customFormat="1" ht="12.75">
      <c r="A226" s="30" t="s">
        <v>374</v>
      </c>
      <c r="B226" s="68" t="s">
        <v>385</v>
      </c>
      <c r="C226" s="55" t="s">
        <v>372</v>
      </c>
      <c r="D226" s="62">
        <v>1</v>
      </c>
      <c r="E226" s="62">
        <v>638.93</v>
      </c>
      <c r="F226" s="56">
        <f t="shared" si="7"/>
        <v>638.93</v>
      </c>
    </row>
    <row r="227" spans="1:6" s="57" customFormat="1" ht="12.75">
      <c r="A227" s="30" t="s">
        <v>375</v>
      </c>
      <c r="B227" s="68" t="s">
        <v>376</v>
      </c>
      <c r="C227" s="55" t="s">
        <v>118</v>
      </c>
      <c r="D227" s="62">
        <v>2.9</v>
      </c>
      <c r="E227" s="62">
        <v>105.8</v>
      </c>
      <c r="F227" s="56">
        <f t="shared" si="7"/>
        <v>306.82</v>
      </c>
    </row>
    <row r="228" spans="1:6" ht="12.75">
      <c r="A228" s="30" t="s">
        <v>377</v>
      </c>
      <c r="B228" s="65" t="s">
        <v>378</v>
      </c>
      <c r="C228" s="58" t="s">
        <v>12</v>
      </c>
      <c r="D228" s="56">
        <v>861.56</v>
      </c>
      <c r="E228" s="33">
        <v>1.46</v>
      </c>
      <c r="F228" s="33">
        <f>E228*D228</f>
        <v>1257.8775999999998</v>
      </c>
    </row>
    <row r="229" spans="1:6" ht="12.75">
      <c r="A229" s="34"/>
      <c r="B229" s="35"/>
      <c r="C229" s="36"/>
      <c r="D229" s="82" t="s">
        <v>379</v>
      </c>
      <c r="E229" s="83"/>
      <c r="F229" s="37">
        <f>SUM(F217:G228)</f>
        <v>22185.3326</v>
      </c>
    </row>
    <row r="230" spans="1:6" ht="12.75">
      <c r="A230" s="25"/>
      <c r="B230" s="25"/>
      <c r="C230" s="25"/>
      <c r="D230" s="63"/>
      <c r="E230" s="63"/>
      <c r="F230" s="63"/>
    </row>
    <row r="231" spans="1:6" ht="12.75">
      <c r="A231" s="86" t="s">
        <v>380</v>
      </c>
      <c r="B231" s="87"/>
      <c r="C231" s="87"/>
      <c r="D231" s="87"/>
      <c r="E231" s="87"/>
      <c r="F231" s="64">
        <f>SUM(F19,F27,F38,F49,F57,F62,F69,F77,F85,F96,F140,F164,F172,F205,F214,F229)</f>
        <v>506216.0082999999</v>
      </c>
    </row>
  </sheetData>
  <sheetProtection/>
  <mergeCells count="20">
    <mergeCell ref="D205:E205"/>
    <mergeCell ref="D214:E214"/>
    <mergeCell ref="D229:E229"/>
    <mergeCell ref="A231:E231"/>
    <mergeCell ref="D96:E96"/>
    <mergeCell ref="D140:E140"/>
    <mergeCell ref="D164:E164"/>
    <mergeCell ref="D172:E172"/>
    <mergeCell ref="D77:E77"/>
    <mergeCell ref="D85:E85"/>
    <mergeCell ref="D27:E27"/>
    <mergeCell ref="D38:E38"/>
    <mergeCell ref="D49:E49"/>
    <mergeCell ref="D57:E57"/>
    <mergeCell ref="A1:F3"/>
    <mergeCell ref="A8:F8"/>
    <mergeCell ref="A11:F11"/>
    <mergeCell ref="D19:E19"/>
    <mergeCell ref="D62:E62"/>
    <mergeCell ref="D69:E69"/>
  </mergeCells>
  <printOptions horizontalCentered="1"/>
  <pageMargins left="0.3937007874015748" right="0.2362204724409449" top="0.4724409448818898" bottom="0.4724409448818898" header="0.31496062992125984" footer="0.2362204724409449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ticiano</dc:creator>
  <cp:keywords/>
  <dc:description/>
  <cp:lastModifiedBy>Marlei</cp:lastModifiedBy>
  <cp:lastPrinted>2013-02-22T19:46:44Z</cp:lastPrinted>
  <dcterms:created xsi:type="dcterms:W3CDTF">2011-09-14T13:58:48Z</dcterms:created>
  <dcterms:modified xsi:type="dcterms:W3CDTF">2013-02-26T23:24:33Z</dcterms:modified>
  <cp:category/>
  <cp:version/>
  <cp:contentType/>
  <cp:contentStatus/>
</cp:coreProperties>
</file>